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0555EF8A-46D4-42A8-8827-2EC082F9077E}" xr6:coauthVersionLast="47" xr6:coauthVersionMax="47" xr10:uidLastSave="{00000000-0000-0000-0000-000000000000}"/>
  <bookViews>
    <workbookView xWindow="-110" yWindow="-110" windowWidth="19420" windowHeight="11020" xr2:uid="{3EA1FC91-CD47-4748-8B2D-7C6BC4E3F2D8}"/>
  </bookViews>
  <sheets>
    <sheet name="4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A29" i="1" l="1"/>
  <c r="Y29" i="1"/>
  <c r="O29" i="1"/>
  <c r="M29" i="1"/>
  <c r="I29" i="1"/>
  <c r="G29" i="1"/>
  <c r="AC26" i="1"/>
  <c r="U26" i="1"/>
  <c r="W26" i="1" s="1"/>
  <c r="Q26" i="1"/>
  <c r="P26" i="1"/>
  <c r="N26" i="1"/>
  <c r="K26" i="1"/>
  <c r="J26" i="1"/>
  <c r="E26" i="1"/>
  <c r="AB26" i="1" s="1"/>
  <c r="D26" i="1"/>
  <c r="AC25" i="1"/>
  <c r="U25" i="1"/>
  <c r="T25" i="1"/>
  <c r="S25" i="1"/>
  <c r="Q25" i="1"/>
  <c r="P25" i="1"/>
  <c r="N25" i="1"/>
  <c r="K25" i="1"/>
  <c r="J25" i="1"/>
  <c r="E25" i="1"/>
  <c r="AB25" i="1" s="1"/>
  <c r="D25" i="1"/>
  <c r="H25" i="1" s="1"/>
  <c r="AC24" i="1"/>
  <c r="AD24" i="1" s="1"/>
  <c r="AB24" i="1"/>
  <c r="Z24" i="1"/>
  <c r="U24" i="1"/>
  <c r="V24" i="1" s="1"/>
  <c r="S24" i="1"/>
  <c r="W24" i="1" s="1"/>
  <c r="Q24" i="1"/>
  <c r="R24" i="1" s="1"/>
  <c r="K24" i="1"/>
  <c r="L24" i="1" s="1"/>
  <c r="H24" i="1"/>
  <c r="F24" i="1"/>
  <c r="E24" i="1"/>
  <c r="D24" i="1"/>
  <c r="N24" i="1" s="1"/>
  <c r="AC23" i="1"/>
  <c r="W23" i="1"/>
  <c r="V23" i="1"/>
  <c r="U23" i="1"/>
  <c r="S23" i="1"/>
  <c r="T23" i="1" s="1"/>
  <c r="Q23" i="1"/>
  <c r="P23" i="1"/>
  <c r="N23" i="1"/>
  <c r="K23" i="1"/>
  <c r="E23" i="1"/>
  <c r="J23" i="1" s="1"/>
  <c r="D23" i="1"/>
  <c r="H23" i="1" s="1"/>
  <c r="AC22" i="1"/>
  <c r="AD22" i="1" s="1"/>
  <c r="AB22" i="1"/>
  <c r="U22" i="1"/>
  <c r="V22" i="1" s="1"/>
  <c r="S22" i="1"/>
  <c r="W22" i="1" s="1"/>
  <c r="Q22" i="1"/>
  <c r="P22" i="1"/>
  <c r="N22" i="1"/>
  <c r="K22" i="1"/>
  <c r="L22" i="1" s="1"/>
  <c r="J22" i="1"/>
  <c r="H22" i="1"/>
  <c r="E22" i="1"/>
  <c r="D22" i="1"/>
  <c r="F22" i="1" s="1"/>
  <c r="R22" i="1" s="1"/>
  <c r="AC21" i="1"/>
  <c r="U21" i="1"/>
  <c r="V21" i="1" s="1"/>
  <c r="S21" i="1"/>
  <c r="W21" i="1" s="1"/>
  <c r="Q21" i="1"/>
  <c r="K21" i="1"/>
  <c r="E21" i="1"/>
  <c r="D21" i="1"/>
  <c r="AC20" i="1"/>
  <c r="V20" i="1"/>
  <c r="U20" i="1"/>
  <c r="W20" i="1" s="1"/>
  <c r="S20" i="1"/>
  <c r="Q20" i="1"/>
  <c r="P20" i="1"/>
  <c r="N20" i="1"/>
  <c r="K20" i="1"/>
  <c r="E20" i="1"/>
  <c r="J20" i="1" s="1"/>
  <c r="D20" i="1"/>
  <c r="T20" i="1" s="1"/>
  <c r="AC19" i="1"/>
  <c r="AB19" i="1"/>
  <c r="Z19" i="1"/>
  <c r="U19" i="1"/>
  <c r="V19" i="1" s="1"/>
  <c r="S19" i="1"/>
  <c r="R19" i="1"/>
  <c r="Q19" i="1"/>
  <c r="N19" i="1"/>
  <c r="K19" i="1"/>
  <c r="J19" i="1"/>
  <c r="H19" i="1"/>
  <c r="F19" i="1"/>
  <c r="E19" i="1"/>
  <c r="P19" i="1" s="1"/>
  <c r="D19" i="1"/>
  <c r="AC18" i="1"/>
  <c r="W18" i="1"/>
  <c r="U18" i="1"/>
  <c r="S18" i="1"/>
  <c r="T18" i="1" s="1"/>
  <c r="Q18" i="1"/>
  <c r="P18" i="1"/>
  <c r="N18" i="1"/>
  <c r="K18" i="1"/>
  <c r="E18" i="1"/>
  <c r="V18" i="1" s="1"/>
  <c r="D18" i="1"/>
  <c r="AC17" i="1"/>
  <c r="U17" i="1"/>
  <c r="T17" i="1"/>
  <c r="S17" i="1"/>
  <c r="Q17" i="1"/>
  <c r="P17" i="1"/>
  <c r="N17" i="1"/>
  <c r="K17" i="1"/>
  <c r="J17" i="1"/>
  <c r="E17" i="1"/>
  <c r="AB17" i="1" s="1"/>
  <c r="D17" i="1"/>
  <c r="H17" i="1" s="1"/>
  <c r="AC16" i="1"/>
  <c r="AB16" i="1"/>
  <c r="Z16" i="1"/>
  <c r="U16" i="1"/>
  <c r="V16" i="1" s="1"/>
  <c r="S16" i="1"/>
  <c r="W16" i="1" s="1"/>
  <c r="Q16" i="1"/>
  <c r="R16" i="1" s="1"/>
  <c r="K16" i="1"/>
  <c r="L16" i="1" s="1"/>
  <c r="H16" i="1"/>
  <c r="F16" i="1"/>
  <c r="E16" i="1"/>
  <c r="D16" i="1"/>
  <c r="N16" i="1" s="1"/>
  <c r="AC15" i="1"/>
  <c r="W15" i="1"/>
  <c r="V15" i="1"/>
  <c r="U15" i="1"/>
  <c r="S15" i="1"/>
  <c r="T15" i="1" s="1"/>
  <c r="Q15" i="1"/>
  <c r="P15" i="1"/>
  <c r="N15" i="1"/>
  <c r="K15" i="1"/>
  <c r="E15" i="1"/>
  <c r="AB15" i="1" s="1"/>
  <c r="D15" i="1"/>
  <c r="H15" i="1" s="1"/>
  <c r="AC14" i="1"/>
  <c r="AD14" i="1" s="1"/>
  <c r="AB14" i="1"/>
  <c r="U14" i="1"/>
  <c r="V14" i="1" s="1"/>
  <c r="S14" i="1"/>
  <c r="W14" i="1" s="1"/>
  <c r="Q14" i="1"/>
  <c r="P14" i="1"/>
  <c r="N14" i="1"/>
  <c r="K14" i="1"/>
  <c r="L14" i="1" s="1"/>
  <c r="J14" i="1"/>
  <c r="H14" i="1"/>
  <c r="E14" i="1"/>
  <c r="D14" i="1"/>
  <c r="F14" i="1" s="1"/>
  <c r="R14" i="1" s="1"/>
  <c r="AC13" i="1"/>
  <c r="U13" i="1"/>
  <c r="U29" i="1" s="1"/>
  <c r="S13" i="1"/>
  <c r="W13" i="1" s="1"/>
  <c r="Q13" i="1"/>
  <c r="K13" i="1"/>
  <c r="E13" i="1"/>
  <c r="D13" i="1"/>
  <c r="Z13" i="1" s="1"/>
  <c r="O5" i="1"/>
  <c r="N5" i="1"/>
  <c r="O4" i="1"/>
  <c r="N4" i="1"/>
  <c r="P29" i="1" l="1"/>
  <c r="N21" i="1"/>
  <c r="H21" i="1"/>
  <c r="F21" i="1"/>
  <c r="X21" i="1" s="1"/>
  <c r="Z21" i="1"/>
  <c r="E29" i="1"/>
  <c r="J13" i="1"/>
  <c r="AB13" i="1"/>
  <c r="AC29" i="1"/>
  <c r="W17" i="1"/>
  <c r="X17" i="1" s="1"/>
  <c r="V17" i="1"/>
  <c r="R18" i="1"/>
  <c r="AB21" i="1"/>
  <c r="J21" i="1"/>
  <c r="V25" i="1"/>
  <c r="W25" i="1"/>
  <c r="J29" i="1"/>
  <c r="L13" i="1"/>
  <c r="X14" i="1"/>
  <c r="X15" i="1"/>
  <c r="X22" i="1"/>
  <c r="R26" i="1"/>
  <c r="P13" i="1"/>
  <c r="T14" i="1"/>
  <c r="AD15" i="1"/>
  <c r="X16" i="1"/>
  <c r="P21" i="1"/>
  <c r="T22" i="1"/>
  <c r="AD23" i="1"/>
  <c r="X24" i="1"/>
  <c r="L25" i="1"/>
  <c r="Q29" i="1"/>
  <c r="F18" i="1"/>
  <c r="L18" i="1" s="1"/>
  <c r="H18" i="1"/>
  <c r="Z18" i="1"/>
  <c r="L19" i="1"/>
  <c r="AD19" i="1"/>
  <c r="R21" i="1"/>
  <c r="T26" i="1"/>
  <c r="H26" i="1"/>
  <c r="F26" i="1"/>
  <c r="X26" i="1" s="1"/>
  <c r="P16" i="1"/>
  <c r="J16" i="1"/>
  <c r="X20" i="1"/>
  <c r="P24" i="1"/>
  <c r="J24" i="1"/>
  <c r="Z26" i="1"/>
  <c r="V29" i="1"/>
  <c r="R17" i="1"/>
  <c r="AD18" i="1"/>
  <c r="R23" i="1"/>
  <c r="R25" i="1"/>
  <c r="AD26" i="1"/>
  <c r="N13" i="1"/>
  <c r="H13" i="1"/>
  <c r="F13" i="1"/>
  <c r="D29" i="1"/>
  <c r="H29" i="1" s="1"/>
  <c r="W19" i="1"/>
  <c r="X19" i="1" s="1"/>
  <c r="T19" i="1"/>
  <c r="AD16" i="1"/>
  <c r="L26" i="1"/>
  <c r="AB29" i="1"/>
  <c r="Z15" i="1"/>
  <c r="T16" i="1"/>
  <c r="AB18" i="1"/>
  <c r="Z23" i="1"/>
  <c r="T24" i="1"/>
  <c r="AD13" i="1"/>
  <c r="Z20" i="1"/>
  <c r="T21" i="1"/>
  <c r="F23" i="1"/>
  <c r="L23" i="1" s="1"/>
  <c r="AB23" i="1"/>
  <c r="K29" i="1"/>
  <c r="S29" i="1"/>
  <c r="T29" i="1" s="1"/>
  <c r="J18" i="1"/>
  <c r="V13" i="1"/>
  <c r="Z14" i="1"/>
  <c r="J15" i="1"/>
  <c r="F17" i="1"/>
  <c r="AD17" i="1" s="1"/>
  <c r="H20" i="1"/>
  <c r="Z22" i="1"/>
  <c r="F25" i="1"/>
  <c r="AD25" i="1" s="1"/>
  <c r="V26" i="1"/>
  <c r="T13" i="1"/>
  <c r="F15" i="1"/>
  <c r="L15" i="1" s="1"/>
  <c r="Z17" i="1"/>
  <c r="F20" i="1"/>
  <c r="AB20" i="1"/>
  <c r="Z25" i="1"/>
  <c r="F29" i="1" l="1"/>
  <c r="L29" i="1" s="1"/>
  <c r="X13" i="1"/>
  <c r="AD20" i="1"/>
  <c r="L20" i="1"/>
  <c r="R15" i="1"/>
  <c r="R20" i="1"/>
  <c r="X23" i="1"/>
  <c r="X18" i="1"/>
  <c r="N29" i="1"/>
  <c r="X25" i="1"/>
  <c r="R13" i="1"/>
  <c r="L17" i="1"/>
  <c r="AD21" i="1"/>
  <c r="W29" i="1"/>
  <c r="X29" i="1" s="1"/>
  <c r="AD29" i="1"/>
  <c r="Z29" i="1"/>
  <c r="R29" i="1"/>
  <c r="L21" i="1"/>
</calcChain>
</file>

<file path=xl/sharedStrings.xml><?xml version="1.0" encoding="utf-8"?>
<sst xmlns="http://schemas.openxmlformats.org/spreadsheetml/2006/main" count="81" uniqueCount="39">
  <si>
    <t>TABEL 42</t>
  </si>
  <si>
    <t>CAKUPAN IMUNISASI HEPATITIS B0 (0 -7 HARI) DAN BCG PADA BAYI MENURUT JENIS KELAMIN, KECAMATAN, DAN PUSKESMAS</t>
  </si>
  <si>
    <t>NO</t>
  </si>
  <si>
    <t>KECAMATAN</t>
  </si>
  <si>
    <t>PUSKESMAS</t>
  </si>
  <si>
    <t>JUMLAH LAHIR HIDUP</t>
  </si>
  <si>
    <t>BAYI DIIMUNISASI</t>
  </si>
  <si>
    <t>HB0</t>
  </si>
  <si>
    <t>BCG</t>
  </si>
  <si>
    <t>&lt; 24 Jam</t>
  </si>
  <si>
    <t>1 - 7 Hari</t>
  </si>
  <si>
    <t>HB0 Total</t>
  </si>
  <si>
    <t>L</t>
  </si>
  <si>
    <t>P</t>
  </si>
  <si>
    <t>L + P</t>
  </si>
  <si>
    <t>L+P</t>
  </si>
  <si>
    <t>JUMLAH</t>
  </si>
  <si>
    <t>%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</si>
  <si>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</si>
  <si>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</si>
  <si>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</si>
  <si>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</si>
  <si>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</si>
  <si>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</si>
  <si>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</si>
  <si>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</si>
  <si>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</si>
  <si>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</si>
  <si>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</si>
  <si>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</si>
  <si>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</si>
  <si>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</si>
  <si>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</si>
  <si>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</si>
  <si>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</si>
  <si>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</si>
  <si>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</si>
  <si>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</si>
  <si>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>Sumber: ……………..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</si>
</sst>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10"/>
      <color theme="1"/>
      <name val="Book Antiqua"/>
      <family val="1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2" fontId="1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2" fontId="1" fillId="0" borderId="11" xfId="0" applyNumberFormat="1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2" fontId="1" fillId="0" borderId="14" xfId="0" applyNumberFormat="1" applyFont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2" fontId="1" fillId="0" borderId="20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3" borderId="8" xfId="0" applyNumberFormat="1" applyFont="1" applyFill="1" applyBorder="1" applyAlignment="1">
      <alignment horizontal="right" vertical="center"/>
    </xf>
    <xf numFmtId="3" fontId="2" fillId="4" borderId="8" xfId="0" applyNumberFormat="1" applyFont="1" applyFill="1" applyBorder="1" applyAlignment="1">
      <alignment vertical="center"/>
    </xf>
    <xf numFmtId="1" fontId="2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2" fontId="1" fillId="0" borderId="23" xfId="0" applyNumberFormat="1" applyFont="1" applyBorder="1" applyAlignment="1">
      <alignment vertical="center"/>
    </xf>
    <xf numFmtId="1" fontId="1" fillId="0" borderId="23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2" fontId="1" fillId="0" borderId="24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D12">
            <v>96</v>
          </cell>
          <cell r="G12">
            <v>81</v>
          </cell>
        </row>
        <row r="13">
          <cell r="D13">
            <v>30</v>
          </cell>
          <cell r="G13">
            <v>22</v>
          </cell>
        </row>
        <row r="14">
          <cell r="D14">
            <v>35</v>
          </cell>
          <cell r="G14">
            <v>29</v>
          </cell>
        </row>
        <row r="15">
          <cell r="D15">
            <v>41</v>
          </cell>
          <cell r="G15">
            <v>37</v>
          </cell>
        </row>
        <row r="16">
          <cell r="D16">
            <v>38</v>
          </cell>
          <cell r="G16">
            <v>34</v>
          </cell>
        </row>
        <row r="17">
          <cell r="D17">
            <v>53</v>
          </cell>
          <cell r="G17">
            <v>46</v>
          </cell>
        </row>
        <row r="18">
          <cell r="D18">
            <v>59</v>
          </cell>
          <cell r="G18">
            <v>63</v>
          </cell>
        </row>
        <row r="19">
          <cell r="D19">
            <v>239</v>
          </cell>
          <cell r="G19">
            <v>202</v>
          </cell>
        </row>
        <row r="20">
          <cell r="D20">
            <v>137</v>
          </cell>
          <cell r="G20">
            <v>127</v>
          </cell>
        </row>
        <row r="21">
          <cell r="D21">
            <v>68</v>
          </cell>
          <cell r="G21">
            <v>59</v>
          </cell>
        </row>
        <row r="22">
          <cell r="D22">
            <v>59</v>
          </cell>
          <cell r="G22">
            <v>59</v>
          </cell>
        </row>
        <row r="23">
          <cell r="D23">
            <v>115</v>
          </cell>
          <cell r="G23">
            <v>133</v>
          </cell>
        </row>
        <row r="24">
          <cell r="D24">
            <v>59</v>
          </cell>
          <cell r="G24">
            <v>48</v>
          </cell>
        </row>
        <row r="25">
          <cell r="D25">
            <v>55</v>
          </cell>
          <cell r="G25">
            <v>47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0FC1-3951-4F0E-BEA2-300ED03EC500}">
  <sheetPr>
    <tabColor theme="9" tint="-0.249977111117893"/>
    <pageSetUpPr fitToPage="1"/>
  </sheetPr>
  <dimension ref="A1:AD994"/>
  <sheetViews>
    <sheetView tabSelected="1" view="pageBreakPreview" zoomScale="56" zoomScaleNormal="53" zoomScaleSheetLayoutView="56" workbookViewId="0">
      <selection activeCell="G9" sqref="G9:L9"/>
    </sheetView>
  </sheetViews>
  <sheetFormatPr defaultColWidth="14.453125" defaultRowHeight="15" customHeight="1" x14ac:dyDescent="0.35"/>
  <cols>
    <col min="1" max="1" width="5.7265625" customWidth="1"/>
    <col min="2" max="2" width="21.1796875" customWidth="1"/>
    <col min="3" max="3" width="20.7265625" customWidth="1"/>
    <col min="4" max="6" width="10.7265625" customWidth="1"/>
    <col min="7" max="7" width="11.81640625" customWidth="1"/>
    <col min="8" max="8" width="7.453125" customWidth="1"/>
    <col min="9" max="9" width="12.54296875" customWidth="1"/>
    <col min="10" max="10" width="7.453125" customWidth="1"/>
    <col min="11" max="11" width="11.7265625" customWidth="1"/>
    <col min="12" max="12" width="8.1796875" customWidth="1"/>
    <col min="13" max="13" width="11.7265625" customWidth="1"/>
    <col min="14" max="14" width="7.81640625" customWidth="1"/>
    <col min="15" max="15" width="11.54296875" customWidth="1"/>
    <col min="16" max="16" width="7.81640625" customWidth="1"/>
    <col min="17" max="17" width="12.1796875" customWidth="1"/>
    <col min="18" max="18" width="8.453125" customWidth="1"/>
    <col min="19" max="19" width="11.81640625" customWidth="1"/>
    <col min="20" max="20" width="8.54296875" customWidth="1"/>
    <col min="21" max="21" width="11.81640625" customWidth="1"/>
    <col min="22" max="22" width="7.81640625" customWidth="1"/>
    <col min="23" max="23" width="11.81640625" customWidth="1"/>
    <col min="24" max="24" width="8.453125" customWidth="1"/>
    <col min="25" max="25" width="11.54296875" customWidth="1"/>
    <col min="26" max="26" width="9.54296875" customWidth="1"/>
    <col min="27" max="27" width="12.1796875" customWidth="1"/>
    <col min="28" max="28" width="8.81640625" customWidth="1"/>
    <col min="29" max="29" width="11.7265625" customWidth="1"/>
    <col min="30" max="30" width="8.81640625" customWidth="1"/>
  </cols>
  <sheetData>
    <row r="1" spans="1:30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5" x14ac:dyDescent="0.3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5.5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7"/>
      <c r="M4" s="5"/>
      <c r="N4" s="6" t="str">
        <f>'[1]1'!$E$5</f>
        <v>KABUPATEN/KOTA</v>
      </c>
      <c r="O4" s="7" t="str">
        <f>'[1]1'!$F$5</f>
        <v>KEPAHIANG</v>
      </c>
      <c r="P4" s="5"/>
      <c r="Q4" s="5"/>
      <c r="R4" s="5"/>
      <c r="S4" s="5"/>
      <c r="T4" s="5"/>
      <c r="U4" s="5"/>
      <c r="V4" s="5"/>
      <c r="W4" s="5"/>
      <c r="X4" s="5"/>
      <c r="Y4" s="5"/>
      <c r="Z4" s="7"/>
      <c r="AA4" s="7"/>
      <c r="AB4" s="7"/>
      <c r="AC4" s="7"/>
      <c r="AD4" s="8"/>
    </row>
    <row r="5" spans="1:30" ht="15.5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6"/>
      <c r="L5" s="7"/>
      <c r="M5" s="5"/>
      <c r="N5" s="6" t="str">
        <f>'[1]1'!$E$6</f>
        <v>TAHUN</v>
      </c>
      <c r="O5" s="7">
        <f>'[1]1'!$F$6</f>
        <v>2024</v>
      </c>
      <c r="P5" s="5"/>
      <c r="Q5" s="5"/>
      <c r="R5" s="5"/>
      <c r="S5" s="5"/>
      <c r="T5" s="5"/>
      <c r="U5" s="5"/>
      <c r="V5" s="5"/>
      <c r="W5" s="5"/>
      <c r="X5" s="5"/>
      <c r="Y5" s="5"/>
      <c r="Z5" s="7"/>
      <c r="AA5" s="7"/>
      <c r="AB5" s="7"/>
      <c r="AC5" s="7"/>
      <c r="AD5" s="8"/>
    </row>
    <row r="6" spans="1:30" ht="16" thickBo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8" customHeight="1" x14ac:dyDescent="0.35">
      <c r="A7" s="9" t="s">
        <v>2</v>
      </c>
      <c r="B7" s="9" t="s">
        <v>3</v>
      </c>
      <c r="C7" s="9" t="s">
        <v>4</v>
      </c>
      <c r="D7" s="10" t="s">
        <v>5</v>
      </c>
      <c r="E7" s="11"/>
      <c r="F7" s="12"/>
      <c r="G7" s="13" t="s">
        <v>6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/>
    </row>
    <row r="8" spans="1:30" ht="18" customHeight="1" x14ac:dyDescent="0.35">
      <c r="A8" s="16"/>
      <c r="B8" s="16"/>
      <c r="C8" s="16"/>
      <c r="D8" s="17"/>
      <c r="E8" s="4"/>
      <c r="F8" s="18"/>
      <c r="G8" s="19" t="s">
        <v>7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1"/>
      <c r="Y8" s="19" t="s">
        <v>8</v>
      </c>
      <c r="Z8" s="20"/>
      <c r="AA8" s="20"/>
      <c r="AB8" s="20"/>
      <c r="AC8" s="20"/>
      <c r="AD8" s="21"/>
    </row>
    <row r="9" spans="1:30" ht="18" customHeight="1" x14ac:dyDescent="0.35">
      <c r="A9" s="16"/>
      <c r="B9" s="16"/>
      <c r="C9" s="16"/>
      <c r="D9" s="17"/>
      <c r="E9" s="4"/>
      <c r="F9" s="18"/>
      <c r="G9" s="22" t="s">
        <v>9</v>
      </c>
      <c r="H9" s="23"/>
      <c r="I9" s="23"/>
      <c r="J9" s="23"/>
      <c r="K9" s="23"/>
      <c r="L9" s="24"/>
      <c r="M9" s="22" t="s">
        <v>10</v>
      </c>
      <c r="N9" s="23"/>
      <c r="O9" s="23"/>
      <c r="P9" s="23"/>
      <c r="Q9" s="23"/>
      <c r="R9" s="24"/>
      <c r="S9" s="22" t="s">
        <v>11</v>
      </c>
      <c r="T9" s="23"/>
      <c r="U9" s="23"/>
      <c r="V9" s="23"/>
      <c r="W9" s="23"/>
      <c r="X9" s="24"/>
      <c r="Y9" s="25"/>
      <c r="Z9" s="26"/>
      <c r="AA9" s="26"/>
      <c r="AB9" s="26"/>
      <c r="AC9" s="26"/>
      <c r="AD9" s="27"/>
    </row>
    <row r="10" spans="1:30" ht="18" customHeight="1" x14ac:dyDescent="0.35">
      <c r="A10" s="16"/>
      <c r="B10" s="16"/>
      <c r="C10" s="16"/>
      <c r="D10" s="25"/>
      <c r="E10" s="26"/>
      <c r="F10" s="27"/>
      <c r="G10" s="22" t="s">
        <v>12</v>
      </c>
      <c r="H10" s="23"/>
      <c r="I10" s="22" t="s">
        <v>13</v>
      </c>
      <c r="J10" s="23"/>
      <c r="K10" s="22" t="s">
        <v>14</v>
      </c>
      <c r="L10" s="23"/>
      <c r="M10" s="22" t="s">
        <v>12</v>
      </c>
      <c r="N10" s="23"/>
      <c r="O10" s="22" t="s">
        <v>13</v>
      </c>
      <c r="P10" s="23"/>
      <c r="Q10" s="22" t="s">
        <v>14</v>
      </c>
      <c r="R10" s="23"/>
      <c r="S10" s="22" t="s">
        <v>12</v>
      </c>
      <c r="T10" s="23"/>
      <c r="U10" s="22" t="s">
        <v>13</v>
      </c>
      <c r="V10" s="23"/>
      <c r="W10" s="22" t="s">
        <v>14</v>
      </c>
      <c r="X10" s="23"/>
      <c r="Y10" s="22" t="s">
        <v>12</v>
      </c>
      <c r="Z10" s="23"/>
      <c r="AA10" s="22" t="s">
        <v>13</v>
      </c>
      <c r="AB10" s="24"/>
      <c r="AC10" s="22" t="s">
        <v>14</v>
      </c>
      <c r="AD10" s="24"/>
    </row>
    <row r="11" spans="1:30" ht="18" customHeight="1" x14ac:dyDescent="0.35">
      <c r="A11" s="28"/>
      <c r="B11" s="28"/>
      <c r="C11" s="28"/>
      <c r="D11" s="29" t="s">
        <v>12</v>
      </c>
      <c r="E11" s="29" t="s">
        <v>13</v>
      </c>
      <c r="F11" s="29" t="s">
        <v>15</v>
      </c>
      <c r="G11" s="29" t="s">
        <v>16</v>
      </c>
      <c r="H11" s="29" t="s">
        <v>17</v>
      </c>
      <c r="I11" s="29" t="s">
        <v>16</v>
      </c>
      <c r="J11" s="29" t="s">
        <v>17</v>
      </c>
      <c r="K11" s="29" t="s">
        <v>16</v>
      </c>
      <c r="L11" s="29" t="s">
        <v>17</v>
      </c>
      <c r="M11" s="29" t="s">
        <v>16</v>
      </c>
      <c r="N11" s="29" t="s">
        <v>17</v>
      </c>
      <c r="O11" s="29" t="s">
        <v>16</v>
      </c>
      <c r="P11" s="29" t="s">
        <v>17</v>
      </c>
      <c r="Q11" s="29" t="s">
        <v>16</v>
      </c>
      <c r="R11" s="29" t="s">
        <v>17</v>
      </c>
      <c r="S11" s="29" t="s">
        <v>16</v>
      </c>
      <c r="T11" s="29" t="s">
        <v>17</v>
      </c>
      <c r="U11" s="29" t="s">
        <v>16</v>
      </c>
      <c r="V11" s="29" t="s">
        <v>17</v>
      </c>
      <c r="W11" s="29" t="s">
        <v>16</v>
      </c>
      <c r="X11" s="29" t="s">
        <v>17</v>
      </c>
      <c r="Y11" s="29" t="s">
        <v>16</v>
      </c>
      <c r="Z11" s="29" t="s">
        <v>17</v>
      </c>
      <c r="AA11" s="29" t="s">
        <v>16</v>
      </c>
      <c r="AB11" s="30" t="s">
        <v>17</v>
      </c>
      <c r="AC11" s="29" t="s">
        <v>16</v>
      </c>
      <c r="AD11" s="29" t="s">
        <v>17</v>
      </c>
    </row>
    <row r="12" spans="1:30" ht="18" customHeight="1" x14ac:dyDescent="0.3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31">
        <v>19</v>
      </c>
      <c r="T12" s="31">
        <v>20</v>
      </c>
      <c r="U12" s="31">
        <v>21</v>
      </c>
      <c r="V12" s="31">
        <v>22</v>
      </c>
      <c r="W12" s="31">
        <v>23</v>
      </c>
      <c r="X12" s="31">
        <v>24</v>
      </c>
      <c r="Y12" s="31">
        <v>25</v>
      </c>
      <c r="Z12" s="31">
        <v>26</v>
      </c>
      <c r="AA12" s="31">
        <v>27</v>
      </c>
      <c r="AB12" s="31">
        <v>28</v>
      </c>
      <c r="AC12" s="31">
        <v>29</v>
      </c>
      <c r="AD12" s="31">
        <v>30</v>
      </c>
    </row>
    <row r="13" spans="1:30" ht="19.5" customHeight="1" x14ac:dyDescent="0.35">
      <c r="A13" s="32">
        <v>1</v>
      </c>
      <c r="B13" s="33" t="s">
        <v>18</v>
      </c>
      <c r="C13" s="33" t="s">
        <v>19</v>
      </c>
      <c r="D13" s="34">
        <f>'[1]21'!D12</f>
        <v>96</v>
      </c>
      <c r="E13" s="34">
        <f>'[1]21'!G12</f>
        <v>81</v>
      </c>
      <c r="F13" s="35">
        <f t="shared" ref="F13:F26" si="0">D13+E13</f>
        <v>177</v>
      </c>
      <c r="G13" s="35">
        <v>59</v>
      </c>
      <c r="H13" s="36">
        <f t="shared" ref="H13:H26" si="1">G13/D13*100</f>
        <v>61.458333333333336</v>
      </c>
      <c r="I13" s="35">
        <v>73</v>
      </c>
      <c r="J13" s="36">
        <f t="shared" ref="J13:J26" si="2">I13/E13*100</f>
        <v>90.123456790123456</v>
      </c>
      <c r="K13" s="35">
        <f t="shared" ref="K13:K26" si="3">SUM(G13,I13)</f>
        <v>132</v>
      </c>
      <c r="L13" s="36">
        <f t="shared" ref="L13:L26" si="4">K13/F13*100</f>
        <v>74.576271186440678</v>
      </c>
      <c r="M13" s="35">
        <v>0</v>
      </c>
      <c r="N13" s="36">
        <f t="shared" ref="N13:N26" si="5">M13/D13*100</f>
        <v>0</v>
      </c>
      <c r="O13" s="35">
        <v>3</v>
      </c>
      <c r="P13" s="36">
        <f t="shared" ref="P13:P26" si="6">O13/E13*100</f>
        <v>3.7037037037037033</v>
      </c>
      <c r="Q13" s="35">
        <f t="shared" ref="Q13:Q26" si="7">SUM(M13,O13)</f>
        <v>3</v>
      </c>
      <c r="R13" s="36">
        <f t="shared" ref="R13:R26" si="8">Q13/F13*100</f>
        <v>1.6949152542372881</v>
      </c>
      <c r="S13" s="35">
        <f t="shared" ref="S13:S25" si="9">G13+M13</f>
        <v>59</v>
      </c>
      <c r="T13" s="36">
        <f t="shared" ref="T13:T26" si="10">S13/D13*100</f>
        <v>61.458333333333336</v>
      </c>
      <c r="U13" s="35">
        <f t="shared" ref="U13:U26" si="11">I13+O13</f>
        <v>76</v>
      </c>
      <c r="V13" s="36">
        <f t="shared" ref="V13:V26" si="12">U13/E13*100</f>
        <v>93.827160493827151</v>
      </c>
      <c r="W13" s="35">
        <f t="shared" ref="W13:W26" si="13">S13+U13</f>
        <v>135</v>
      </c>
      <c r="X13" s="36">
        <f t="shared" ref="X13:X26" si="14">W13/F13*100</f>
        <v>76.271186440677965</v>
      </c>
      <c r="Y13" s="35">
        <v>65</v>
      </c>
      <c r="Z13" s="36">
        <f t="shared" ref="Z13:Z26" si="15">Y13/D13*100</f>
        <v>67.708333333333343</v>
      </c>
      <c r="AA13" s="35">
        <v>83</v>
      </c>
      <c r="AB13" s="37">
        <f t="shared" ref="AB13:AB26" si="16">AA13/E13*100</f>
        <v>102.46913580246914</v>
      </c>
      <c r="AC13" s="35">
        <f t="shared" ref="AC13:AC26" si="17">SUM(Y13,AA13)</f>
        <v>148</v>
      </c>
      <c r="AD13" s="36">
        <f t="shared" ref="AD13:AD26" si="18">AC13/F13*100</f>
        <v>83.615819209039543</v>
      </c>
    </row>
    <row r="14" spans="1:30" ht="19.5" customHeight="1" x14ac:dyDescent="0.35">
      <c r="A14" s="38">
        <v>2</v>
      </c>
      <c r="B14" s="39" t="s">
        <v>20</v>
      </c>
      <c r="C14" s="39" t="s">
        <v>21</v>
      </c>
      <c r="D14" s="34">
        <f>'[1]21'!D13</f>
        <v>30</v>
      </c>
      <c r="E14" s="34">
        <f>'[1]21'!G13</f>
        <v>22</v>
      </c>
      <c r="F14" s="35">
        <f t="shared" si="0"/>
        <v>52</v>
      </c>
      <c r="G14" s="35">
        <v>28</v>
      </c>
      <c r="H14" s="36">
        <f t="shared" si="1"/>
        <v>93.333333333333329</v>
      </c>
      <c r="I14" s="35">
        <v>21</v>
      </c>
      <c r="J14" s="36">
        <f t="shared" si="2"/>
        <v>95.454545454545453</v>
      </c>
      <c r="K14" s="35">
        <f t="shared" si="3"/>
        <v>49</v>
      </c>
      <c r="L14" s="36">
        <f t="shared" si="4"/>
        <v>94.230769230769226</v>
      </c>
      <c r="M14" s="35">
        <v>0</v>
      </c>
      <c r="N14" s="36">
        <f t="shared" si="5"/>
        <v>0</v>
      </c>
      <c r="O14" s="35">
        <v>0</v>
      </c>
      <c r="P14" s="36">
        <f t="shared" si="6"/>
        <v>0</v>
      </c>
      <c r="Q14" s="35">
        <f t="shared" si="7"/>
        <v>0</v>
      </c>
      <c r="R14" s="36">
        <f t="shared" si="8"/>
        <v>0</v>
      </c>
      <c r="S14" s="35">
        <f t="shared" si="9"/>
        <v>28</v>
      </c>
      <c r="T14" s="36">
        <f t="shared" si="10"/>
        <v>93.333333333333329</v>
      </c>
      <c r="U14" s="35">
        <f t="shared" si="11"/>
        <v>21</v>
      </c>
      <c r="V14" s="36">
        <f t="shared" si="12"/>
        <v>95.454545454545453</v>
      </c>
      <c r="W14" s="35">
        <f t="shared" si="13"/>
        <v>49</v>
      </c>
      <c r="X14" s="36">
        <f t="shared" si="14"/>
        <v>94.230769230769226</v>
      </c>
      <c r="Y14" s="35">
        <v>28</v>
      </c>
      <c r="Z14" s="36">
        <f t="shared" si="15"/>
        <v>93.333333333333329</v>
      </c>
      <c r="AA14" s="35">
        <v>21</v>
      </c>
      <c r="AB14" s="37">
        <f t="shared" si="16"/>
        <v>95.454545454545453</v>
      </c>
      <c r="AC14" s="35">
        <f t="shared" si="17"/>
        <v>49</v>
      </c>
      <c r="AD14" s="36">
        <f t="shared" si="18"/>
        <v>94.230769230769226</v>
      </c>
    </row>
    <row r="15" spans="1:30" ht="19.5" customHeight="1" x14ac:dyDescent="0.35">
      <c r="A15" s="38">
        <v>3</v>
      </c>
      <c r="B15" s="39" t="s">
        <v>20</v>
      </c>
      <c r="C15" s="39" t="s">
        <v>22</v>
      </c>
      <c r="D15" s="34">
        <f>'[1]21'!D14</f>
        <v>35</v>
      </c>
      <c r="E15" s="34">
        <f>'[1]21'!G14</f>
        <v>29</v>
      </c>
      <c r="F15" s="35">
        <f t="shared" si="0"/>
        <v>64</v>
      </c>
      <c r="G15" s="35">
        <v>29</v>
      </c>
      <c r="H15" s="36">
        <f t="shared" si="1"/>
        <v>82.857142857142861</v>
      </c>
      <c r="I15" s="35">
        <v>27</v>
      </c>
      <c r="J15" s="36">
        <f t="shared" si="2"/>
        <v>93.103448275862064</v>
      </c>
      <c r="K15" s="35">
        <f t="shared" si="3"/>
        <v>56</v>
      </c>
      <c r="L15" s="36">
        <f t="shared" si="4"/>
        <v>87.5</v>
      </c>
      <c r="M15" s="35">
        <v>0</v>
      </c>
      <c r="N15" s="36">
        <f t="shared" si="5"/>
        <v>0</v>
      </c>
      <c r="O15" s="35">
        <v>0</v>
      </c>
      <c r="P15" s="36">
        <f t="shared" si="6"/>
        <v>0</v>
      </c>
      <c r="Q15" s="35">
        <f t="shared" si="7"/>
        <v>0</v>
      </c>
      <c r="R15" s="36">
        <f t="shared" si="8"/>
        <v>0</v>
      </c>
      <c r="S15" s="35">
        <f t="shared" si="9"/>
        <v>29</v>
      </c>
      <c r="T15" s="36">
        <f t="shared" si="10"/>
        <v>82.857142857142861</v>
      </c>
      <c r="U15" s="35">
        <f t="shared" si="11"/>
        <v>27</v>
      </c>
      <c r="V15" s="36">
        <f t="shared" si="12"/>
        <v>93.103448275862064</v>
      </c>
      <c r="W15" s="35">
        <f t="shared" si="13"/>
        <v>56</v>
      </c>
      <c r="X15" s="36">
        <f t="shared" si="14"/>
        <v>87.5</v>
      </c>
      <c r="Y15" s="35">
        <v>30</v>
      </c>
      <c r="Z15" s="36">
        <f t="shared" si="15"/>
        <v>85.714285714285708</v>
      </c>
      <c r="AA15" s="35">
        <v>27</v>
      </c>
      <c r="AB15" s="37">
        <f t="shared" si="16"/>
        <v>93.103448275862064</v>
      </c>
      <c r="AC15" s="35">
        <f t="shared" si="17"/>
        <v>57</v>
      </c>
      <c r="AD15" s="36">
        <f t="shared" si="18"/>
        <v>89.0625</v>
      </c>
    </row>
    <row r="16" spans="1:30" ht="19.5" customHeight="1" x14ac:dyDescent="0.35">
      <c r="A16" s="38">
        <v>4</v>
      </c>
      <c r="B16" s="39" t="s">
        <v>20</v>
      </c>
      <c r="C16" s="39" t="s">
        <v>23</v>
      </c>
      <c r="D16" s="34">
        <f>'[1]21'!D15</f>
        <v>41</v>
      </c>
      <c r="E16" s="34">
        <f>'[1]21'!G15</f>
        <v>37</v>
      </c>
      <c r="F16" s="35">
        <f t="shared" si="0"/>
        <v>78</v>
      </c>
      <c r="G16" s="35">
        <v>45</v>
      </c>
      <c r="H16" s="36">
        <f t="shared" si="1"/>
        <v>109.75609756097562</v>
      </c>
      <c r="I16" s="35">
        <v>33</v>
      </c>
      <c r="J16" s="36">
        <f t="shared" si="2"/>
        <v>89.189189189189193</v>
      </c>
      <c r="K16" s="35">
        <f t="shared" si="3"/>
        <v>78</v>
      </c>
      <c r="L16" s="36">
        <f t="shared" si="4"/>
        <v>100</v>
      </c>
      <c r="M16" s="35">
        <v>0</v>
      </c>
      <c r="N16" s="36">
        <f t="shared" si="5"/>
        <v>0</v>
      </c>
      <c r="O16" s="35">
        <v>0</v>
      </c>
      <c r="P16" s="36">
        <f t="shared" si="6"/>
        <v>0</v>
      </c>
      <c r="Q16" s="35">
        <f t="shared" si="7"/>
        <v>0</v>
      </c>
      <c r="R16" s="36">
        <f t="shared" si="8"/>
        <v>0</v>
      </c>
      <c r="S16" s="35">
        <f t="shared" si="9"/>
        <v>45</v>
      </c>
      <c r="T16" s="36">
        <f t="shared" si="10"/>
        <v>109.75609756097562</v>
      </c>
      <c r="U16" s="35">
        <f t="shared" si="11"/>
        <v>33</v>
      </c>
      <c r="V16" s="36">
        <f t="shared" si="12"/>
        <v>89.189189189189193</v>
      </c>
      <c r="W16" s="35">
        <f t="shared" si="13"/>
        <v>78</v>
      </c>
      <c r="X16" s="36">
        <f t="shared" si="14"/>
        <v>100</v>
      </c>
      <c r="Y16" s="35">
        <v>32</v>
      </c>
      <c r="Z16" s="36">
        <f t="shared" si="15"/>
        <v>78.048780487804876</v>
      </c>
      <c r="AA16" s="35">
        <v>16</v>
      </c>
      <c r="AB16" s="37">
        <f t="shared" si="16"/>
        <v>43.243243243243242</v>
      </c>
      <c r="AC16" s="35">
        <f t="shared" si="17"/>
        <v>48</v>
      </c>
      <c r="AD16" s="36">
        <f t="shared" si="18"/>
        <v>61.53846153846154</v>
      </c>
    </row>
    <row r="17" spans="1:30" ht="19.5" customHeight="1" x14ac:dyDescent="0.35">
      <c r="A17" s="38">
        <v>5</v>
      </c>
      <c r="B17" s="39" t="s">
        <v>24</v>
      </c>
      <c r="C17" s="39" t="s">
        <v>25</v>
      </c>
      <c r="D17" s="34">
        <f>'[1]21'!D16</f>
        <v>38</v>
      </c>
      <c r="E17" s="34">
        <f>'[1]21'!G16</f>
        <v>34</v>
      </c>
      <c r="F17" s="35">
        <f t="shared" si="0"/>
        <v>72</v>
      </c>
      <c r="G17" s="35">
        <v>38</v>
      </c>
      <c r="H17" s="36">
        <f t="shared" si="1"/>
        <v>100</v>
      </c>
      <c r="I17" s="35">
        <v>33</v>
      </c>
      <c r="J17" s="36">
        <f t="shared" si="2"/>
        <v>97.058823529411768</v>
      </c>
      <c r="K17" s="35">
        <f t="shared" si="3"/>
        <v>71</v>
      </c>
      <c r="L17" s="36">
        <f t="shared" si="4"/>
        <v>98.611111111111114</v>
      </c>
      <c r="M17" s="35">
        <v>0</v>
      </c>
      <c r="N17" s="36">
        <f t="shared" si="5"/>
        <v>0</v>
      </c>
      <c r="O17" s="35">
        <v>0</v>
      </c>
      <c r="P17" s="36">
        <f t="shared" si="6"/>
        <v>0</v>
      </c>
      <c r="Q17" s="35">
        <f t="shared" si="7"/>
        <v>0</v>
      </c>
      <c r="R17" s="36">
        <f t="shared" si="8"/>
        <v>0</v>
      </c>
      <c r="S17" s="35">
        <f t="shared" si="9"/>
        <v>38</v>
      </c>
      <c r="T17" s="36">
        <f t="shared" si="10"/>
        <v>100</v>
      </c>
      <c r="U17" s="35">
        <f t="shared" si="11"/>
        <v>33</v>
      </c>
      <c r="V17" s="36">
        <f t="shared" si="12"/>
        <v>97.058823529411768</v>
      </c>
      <c r="W17" s="35">
        <f t="shared" si="13"/>
        <v>71</v>
      </c>
      <c r="X17" s="36">
        <f t="shared" si="14"/>
        <v>98.611111111111114</v>
      </c>
      <c r="Y17" s="35">
        <v>36</v>
      </c>
      <c r="Z17" s="36">
        <f t="shared" si="15"/>
        <v>94.73684210526315</v>
      </c>
      <c r="AA17" s="35">
        <v>37</v>
      </c>
      <c r="AB17" s="37">
        <f t="shared" si="16"/>
        <v>108.8235294117647</v>
      </c>
      <c r="AC17" s="35">
        <f t="shared" si="17"/>
        <v>73</v>
      </c>
      <c r="AD17" s="36">
        <f t="shared" si="18"/>
        <v>101.38888888888889</v>
      </c>
    </row>
    <row r="18" spans="1:30" ht="19.5" customHeight="1" x14ac:dyDescent="0.35">
      <c r="A18" s="38">
        <v>6</v>
      </c>
      <c r="B18" s="39" t="s">
        <v>24</v>
      </c>
      <c r="C18" s="39" t="s">
        <v>24</v>
      </c>
      <c r="D18" s="34">
        <f>'[1]21'!D17</f>
        <v>53</v>
      </c>
      <c r="E18" s="34">
        <f>'[1]21'!G17</f>
        <v>46</v>
      </c>
      <c r="F18" s="35">
        <f t="shared" si="0"/>
        <v>99</v>
      </c>
      <c r="G18" s="35">
        <v>53</v>
      </c>
      <c r="H18" s="36">
        <f t="shared" si="1"/>
        <v>100</v>
      </c>
      <c r="I18" s="35">
        <v>46</v>
      </c>
      <c r="J18" s="36">
        <f t="shared" si="2"/>
        <v>100</v>
      </c>
      <c r="K18" s="35">
        <f t="shared" si="3"/>
        <v>99</v>
      </c>
      <c r="L18" s="36">
        <f t="shared" si="4"/>
        <v>100</v>
      </c>
      <c r="M18" s="35">
        <v>0</v>
      </c>
      <c r="N18" s="36">
        <f t="shared" si="5"/>
        <v>0</v>
      </c>
      <c r="O18" s="35">
        <v>0</v>
      </c>
      <c r="P18" s="36">
        <f t="shared" si="6"/>
        <v>0</v>
      </c>
      <c r="Q18" s="35">
        <f t="shared" si="7"/>
        <v>0</v>
      </c>
      <c r="R18" s="36">
        <f t="shared" si="8"/>
        <v>0</v>
      </c>
      <c r="S18" s="35">
        <f t="shared" si="9"/>
        <v>53</v>
      </c>
      <c r="T18" s="36">
        <f t="shared" si="10"/>
        <v>100</v>
      </c>
      <c r="U18" s="35">
        <f t="shared" si="11"/>
        <v>46</v>
      </c>
      <c r="V18" s="36">
        <f t="shared" si="12"/>
        <v>100</v>
      </c>
      <c r="W18" s="35">
        <f t="shared" si="13"/>
        <v>99</v>
      </c>
      <c r="X18" s="36">
        <f t="shared" si="14"/>
        <v>100</v>
      </c>
      <c r="Y18" s="40">
        <v>49</v>
      </c>
      <c r="Z18" s="36">
        <f t="shared" si="15"/>
        <v>92.452830188679243</v>
      </c>
      <c r="AA18" s="40">
        <v>36</v>
      </c>
      <c r="AB18" s="37">
        <f t="shared" si="16"/>
        <v>78.260869565217391</v>
      </c>
      <c r="AC18" s="35">
        <f t="shared" si="17"/>
        <v>85</v>
      </c>
      <c r="AD18" s="36">
        <f t="shared" si="18"/>
        <v>85.858585858585855</v>
      </c>
    </row>
    <row r="19" spans="1:30" ht="19.5" customHeight="1" x14ac:dyDescent="0.35">
      <c r="A19" s="38">
        <v>7</v>
      </c>
      <c r="B19" s="39" t="s">
        <v>26</v>
      </c>
      <c r="C19" s="39" t="s">
        <v>27</v>
      </c>
      <c r="D19" s="34">
        <f>'[1]21'!D18</f>
        <v>59</v>
      </c>
      <c r="E19" s="34">
        <f>'[1]21'!G18</f>
        <v>63</v>
      </c>
      <c r="F19" s="35">
        <f t="shared" si="0"/>
        <v>122</v>
      </c>
      <c r="G19" s="35">
        <v>54</v>
      </c>
      <c r="H19" s="36">
        <f t="shared" si="1"/>
        <v>91.525423728813564</v>
      </c>
      <c r="I19" s="35">
        <v>50</v>
      </c>
      <c r="J19" s="36">
        <f t="shared" si="2"/>
        <v>79.365079365079367</v>
      </c>
      <c r="K19" s="35">
        <f t="shared" si="3"/>
        <v>104</v>
      </c>
      <c r="L19" s="36">
        <f t="shared" si="4"/>
        <v>85.245901639344254</v>
      </c>
      <c r="M19" s="35">
        <v>0</v>
      </c>
      <c r="N19" s="36">
        <f t="shared" si="5"/>
        <v>0</v>
      </c>
      <c r="O19" s="35">
        <v>0</v>
      </c>
      <c r="P19" s="36">
        <f t="shared" si="6"/>
        <v>0</v>
      </c>
      <c r="Q19" s="35">
        <f t="shared" si="7"/>
        <v>0</v>
      </c>
      <c r="R19" s="36">
        <f t="shared" si="8"/>
        <v>0</v>
      </c>
      <c r="S19" s="35">
        <f t="shared" si="9"/>
        <v>54</v>
      </c>
      <c r="T19" s="36">
        <f t="shared" si="10"/>
        <v>91.525423728813564</v>
      </c>
      <c r="U19" s="35">
        <f t="shared" si="11"/>
        <v>50</v>
      </c>
      <c r="V19" s="36">
        <f t="shared" si="12"/>
        <v>79.365079365079367</v>
      </c>
      <c r="W19" s="35">
        <f t="shared" si="13"/>
        <v>104</v>
      </c>
      <c r="X19" s="36">
        <f t="shared" si="14"/>
        <v>85.245901639344254</v>
      </c>
      <c r="Y19" s="35">
        <v>43</v>
      </c>
      <c r="Z19" s="36">
        <f t="shared" si="15"/>
        <v>72.881355932203391</v>
      </c>
      <c r="AA19" s="35">
        <v>39</v>
      </c>
      <c r="AB19" s="37">
        <f t="shared" si="16"/>
        <v>61.904761904761905</v>
      </c>
      <c r="AC19" s="35">
        <f t="shared" si="17"/>
        <v>82</v>
      </c>
      <c r="AD19" s="36">
        <f t="shared" si="18"/>
        <v>67.213114754098356</v>
      </c>
    </row>
    <row r="20" spans="1:30" ht="19.5" customHeight="1" x14ac:dyDescent="0.35">
      <c r="A20" s="38">
        <v>8</v>
      </c>
      <c r="B20" s="39" t="s">
        <v>28</v>
      </c>
      <c r="C20" s="39" t="s">
        <v>29</v>
      </c>
      <c r="D20" s="34">
        <f>'[1]21'!D19</f>
        <v>239</v>
      </c>
      <c r="E20" s="34">
        <f>'[1]21'!G19</f>
        <v>202</v>
      </c>
      <c r="F20" s="35">
        <f t="shared" si="0"/>
        <v>441</v>
      </c>
      <c r="G20" s="35">
        <v>231</v>
      </c>
      <c r="H20" s="36">
        <f t="shared" si="1"/>
        <v>96.652719665271974</v>
      </c>
      <c r="I20" s="35">
        <v>198</v>
      </c>
      <c r="J20" s="36">
        <f t="shared" si="2"/>
        <v>98.019801980198025</v>
      </c>
      <c r="K20" s="35">
        <f t="shared" si="3"/>
        <v>429</v>
      </c>
      <c r="L20" s="36">
        <f t="shared" si="4"/>
        <v>97.278911564625844</v>
      </c>
      <c r="M20" s="35">
        <v>0</v>
      </c>
      <c r="N20" s="36">
        <f t="shared" si="5"/>
        <v>0</v>
      </c>
      <c r="O20" s="35">
        <v>0</v>
      </c>
      <c r="P20" s="36">
        <f t="shared" si="6"/>
        <v>0</v>
      </c>
      <c r="Q20" s="35">
        <f t="shared" si="7"/>
        <v>0</v>
      </c>
      <c r="R20" s="36">
        <f t="shared" si="8"/>
        <v>0</v>
      </c>
      <c r="S20" s="35">
        <f t="shared" si="9"/>
        <v>231</v>
      </c>
      <c r="T20" s="36">
        <f t="shared" si="10"/>
        <v>96.652719665271974</v>
      </c>
      <c r="U20" s="35">
        <f t="shared" si="11"/>
        <v>198</v>
      </c>
      <c r="V20" s="36">
        <f t="shared" si="12"/>
        <v>98.019801980198025</v>
      </c>
      <c r="W20" s="35">
        <f t="shared" si="13"/>
        <v>429</v>
      </c>
      <c r="X20" s="36">
        <f t="shared" si="14"/>
        <v>97.278911564625844</v>
      </c>
      <c r="Y20" s="35">
        <v>218</v>
      </c>
      <c r="Z20" s="36">
        <f t="shared" si="15"/>
        <v>91.213389121338921</v>
      </c>
      <c r="AA20" s="35">
        <v>203</v>
      </c>
      <c r="AB20" s="37">
        <f t="shared" si="16"/>
        <v>100.4950495049505</v>
      </c>
      <c r="AC20" s="35">
        <f t="shared" si="17"/>
        <v>421</v>
      </c>
      <c r="AD20" s="36">
        <f t="shared" si="18"/>
        <v>95.464852607709744</v>
      </c>
    </row>
    <row r="21" spans="1:30" ht="19.5" customHeight="1" x14ac:dyDescent="0.35">
      <c r="A21" s="38">
        <v>9</v>
      </c>
      <c r="B21" s="39" t="s">
        <v>28</v>
      </c>
      <c r="C21" s="39" t="s">
        <v>30</v>
      </c>
      <c r="D21" s="34">
        <f>'[1]21'!D20</f>
        <v>137</v>
      </c>
      <c r="E21" s="34">
        <f>'[1]21'!G20</f>
        <v>127</v>
      </c>
      <c r="F21" s="35">
        <f t="shared" si="0"/>
        <v>264</v>
      </c>
      <c r="G21" s="35">
        <v>102</v>
      </c>
      <c r="H21" s="36">
        <f t="shared" si="1"/>
        <v>74.452554744525543</v>
      </c>
      <c r="I21" s="35">
        <v>96</v>
      </c>
      <c r="J21" s="36">
        <f t="shared" si="2"/>
        <v>75.590551181102356</v>
      </c>
      <c r="K21" s="35">
        <f t="shared" si="3"/>
        <v>198</v>
      </c>
      <c r="L21" s="36">
        <f t="shared" si="4"/>
        <v>75</v>
      </c>
      <c r="M21" s="35">
        <v>0</v>
      </c>
      <c r="N21" s="36">
        <f t="shared" si="5"/>
        <v>0</v>
      </c>
      <c r="O21" s="35">
        <v>0</v>
      </c>
      <c r="P21" s="36">
        <f t="shared" si="6"/>
        <v>0</v>
      </c>
      <c r="Q21" s="35">
        <f t="shared" si="7"/>
        <v>0</v>
      </c>
      <c r="R21" s="36">
        <f t="shared" si="8"/>
        <v>0</v>
      </c>
      <c r="S21" s="35">
        <f t="shared" si="9"/>
        <v>102</v>
      </c>
      <c r="T21" s="36">
        <f t="shared" si="10"/>
        <v>74.452554744525543</v>
      </c>
      <c r="U21" s="35">
        <f t="shared" si="11"/>
        <v>96</v>
      </c>
      <c r="V21" s="36">
        <f t="shared" si="12"/>
        <v>75.590551181102356</v>
      </c>
      <c r="W21" s="35">
        <f t="shared" si="13"/>
        <v>198</v>
      </c>
      <c r="X21" s="36">
        <f t="shared" si="14"/>
        <v>75</v>
      </c>
      <c r="Y21" s="35">
        <v>102</v>
      </c>
      <c r="Z21" s="36">
        <f t="shared" si="15"/>
        <v>74.452554744525543</v>
      </c>
      <c r="AA21" s="35">
        <v>96</v>
      </c>
      <c r="AB21" s="37">
        <f t="shared" si="16"/>
        <v>75.590551181102356</v>
      </c>
      <c r="AC21" s="35">
        <f t="shared" si="17"/>
        <v>198</v>
      </c>
      <c r="AD21" s="36">
        <f t="shared" si="18"/>
        <v>75</v>
      </c>
    </row>
    <row r="22" spans="1:30" ht="19.5" customHeight="1" x14ac:dyDescent="0.35">
      <c r="A22" s="38">
        <v>10</v>
      </c>
      <c r="B22" s="39" t="s">
        <v>31</v>
      </c>
      <c r="C22" s="39" t="s">
        <v>31</v>
      </c>
      <c r="D22" s="34">
        <f>'[1]21'!D21</f>
        <v>68</v>
      </c>
      <c r="E22" s="34">
        <f>'[1]21'!G21</f>
        <v>59</v>
      </c>
      <c r="F22" s="35">
        <f t="shared" si="0"/>
        <v>127</v>
      </c>
      <c r="G22" s="35">
        <v>70</v>
      </c>
      <c r="H22" s="36">
        <f t="shared" si="1"/>
        <v>102.94117647058823</v>
      </c>
      <c r="I22" s="35">
        <v>69</v>
      </c>
      <c r="J22" s="36">
        <f t="shared" si="2"/>
        <v>116.94915254237289</v>
      </c>
      <c r="K22" s="35">
        <f t="shared" si="3"/>
        <v>139</v>
      </c>
      <c r="L22" s="36">
        <f t="shared" si="4"/>
        <v>109.44881889763781</v>
      </c>
      <c r="M22" s="35">
        <v>0</v>
      </c>
      <c r="N22" s="36">
        <f t="shared" si="5"/>
        <v>0</v>
      </c>
      <c r="O22" s="35">
        <v>0</v>
      </c>
      <c r="P22" s="36">
        <f t="shared" si="6"/>
        <v>0</v>
      </c>
      <c r="Q22" s="35">
        <f t="shared" si="7"/>
        <v>0</v>
      </c>
      <c r="R22" s="36">
        <f t="shared" si="8"/>
        <v>0</v>
      </c>
      <c r="S22" s="35">
        <f t="shared" si="9"/>
        <v>70</v>
      </c>
      <c r="T22" s="36">
        <f t="shared" si="10"/>
        <v>102.94117647058823</v>
      </c>
      <c r="U22" s="35">
        <f t="shared" si="11"/>
        <v>69</v>
      </c>
      <c r="V22" s="36">
        <f t="shared" si="12"/>
        <v>116.94915254237289</v>
      </c>
      <c r="W22" s="35">
        <f t="shared" si="13"/>
        <v>139</v>
      </c>
      <c r="X22" s="36">
        <f t="shared" si="14"/>
        <v>109.44881889763781</v>
      </c>
      <c r="Y22" s="35">
        <v>70</v>
      </c>
      <c r="Z22" s="36">
        <f t="shared" si="15"/>
        <v>102.94117647058823</v>
      </c>
      <c r="AA22" s="35">
        <v>69</v>
      </c>
      <c r="AB22" s="37">
        <f t="shared" si="16"/>
        <v>116.94915254237289</v>
      </c>
      <c r="AC22" s="35">
        <f t="shared" si="17"/>
        <v>139</v>
      </c>
      <c r="AD22" s="36">
        <f t="shared" si="18"/>
        <v>109.44881889763781</v>
      </c>
    </row>
    <row r="23" spans="1:30" ht="19.5" customHeight="1" x14ac:dyDescent="0.35">
      <c r="A23" s="38">
        <v>11</v>
      </c>
      <c r="B23" s="39" t="s">
        <v>31</v>
      </c>
      <c r="C23" s="39" t="s">
        <v>32</v>
      </c>
      <c r="D23" s="34">
        <f>'[1]21'!D22</f>
        <v>59</v>
      </c>
      <c r="E23" s="34">
        <f>'[1]21'!G22</f>
        <v>59</v>
      </c>
      <c r="F23" s="35">
        <f t="shared" si="0"/>
        <v>118</v>
      </c>
      <c r="G23" s="35">
        <v>20</v>
      </c>
      <c r="H23" s="36">
        <f t="shared" si="1"/>
        <v>33.898305084745758</v>
      </c>
      <c r="I23" s="35">
        <v>25</v>
      </c>
      <c r="J23" s="36">
        <f t="shared" si="2"/>
        <v>42.372881355932201</v>
      </c>
      <c r="K23" s="35">
        <f t="shared" si="3"/>
        <v>45</v>
      </c>
      <c r="L23" s="36">
        <f t="shared" si="4"/>
        <v>38.135593220338983</v>
      </c>
      <c r="M23" s="35">
        <v>0</v>
      </c>
      <c r="N23" s="36">
        <f t="shared" si="5"/>
        <v>0</v>
      </c>
      <c r="O23" s="35">
        <v>0</v>
      </c>
      <c r="P23" s="36">
        <f t="shared" si="6"/>
        <v>0</v>
      </c>
      <c r="Q23" s="35">
        <f t="shared" si="7"/>
        <v>0</v>
      </c>
      <c r="R23" s="36">
        <f t="shared" si="8"/>
        <v>0</v>
      </c>
      <c r="S23" s="35">
        <f t="shared" si="9"/>
        <v>20</v>
      </c>
      <c r="T23" s="36">
        <f t="shared" si="10"/>
        <v>33.898305084745758</v>
      </c>
      <c r="U23" s="35">
        <f t="shared" si="11"/>
        <v>25</v>
      </c>
      <c r="V23" s="36">
        <f t="shared" si="12"/>
        <v>42.372881355932201</v>
      </c>
      <c r="W23" s="35">
        <f t="shared" si="13"/>
        <v>45</v>
      </c>
      <c r="X23" s="36">
        <f t="shared" si="14"/>
        <v>38.135593220338983</v>
      </c>
      <c r="Y23" s="35">
        <v>56</v>
      </c>
      <c r="Z23" s="36">
        <f t="shared" si="15"/>
        <v>94.915254237288138</v>
      </c>
      <c r="AA23" s="35">
        <v>52</v>
      </c>
      <c r="AB23" s="37">
        <f t="shared" si="16"/>
        <v>88.135593220338976</v>
      </c>
      <c r="AC23" s="35">
        <f t="shared" si="17"/>
        <v>108</v>
      </c>
      <c r="AD23" s="36">
        <f t="shared" si="18"/>
        <v>91.525423728813564</v>
      </c>
    </row>
    <row r="24" spans="1:30" ht="19.5" customHeight="1" x14ac:dyDescent="0.35">
      <c r="A24" s="38">
        <v>12</v>
      </c>
      <c r="B24" s="39" t="s">
        <v>33</v>
      </c>
      <c r="C24" s="39" t="s">
        <v>33</v>
      </c>
      <c r="D24" s="41">
        <f>'[1]21'!D23</f>
        <v>115</v>
      </c>
      <c r="E24" s="34">
        <f>'[1]21'!G23</f>
        <v>133</v>
      </c>
      <c r="F24" s="35">
        <f t="shared" si="0"/>
        <v>248</v>
      </c>
      <c r="G24" s="42">
        <v>133</v>
      </c>
      <c r="H24" s="36">
        <f t="shared" si="1"/>
        <v>115.65217391304347</v>
      </c>
      <c r="I24" s="42">
        <v>109</v>
      </c>
      <c r="J24" s="36">
        <f t="shared" si="2"/>
        <v>81.954887218045116</v>
      </c>
      <c r="K24" s="42">
        <f t="shared" si="3"/>
        <v>242</v>
      </c>
      <c r="L24" s="36">
        <f t="shared" si="4"/>
        <v>97.58064516129032</v>
      </c>
      <c r="M24" s="35">
        <v>0</v>
      </c>
      <c r="N24" s="36">
        <f t="shared" si="5"/>
        <v>0</v>
      </c>
      <c r="O24" s="35">
        <v>0</v>
      </c>
      <c r="P24" s="36">
        <f t="shared" si="6"/>
        <v>0</v>
      </c>
      <c r="Q24" s="35">
        <f t="shared" si="7"/>
        <v>0</v>
      </c>
      <c r="R24" s="36">
        <f t="shared" si="8"/>
        <v>0</v>
      </c>
      <c r="S24" s="42">
        <f t="shared" si="9"/>
        <v>133</v>
      </c>
      <c r="T24" s="36">
        <f t="shared" si="10"/>
        <v>115.65217391304347</v>
      </c>
      <c r="U24" s="42">
        <f t="shared" si="11"/>
        <v>109</v>
      </c>
      <c r="V24" s="36">
        <f t="shared" si="12"/>
        <v>81.954887218045116</v>
      </c>
      <c r="W24" s="42">
        <f t="shared" si="13"/>
        <v>242</v>
      </c>
      <c r="X24" s="36">
        <f t="shared" si="14"/>
        <v>97.58064516129032</v>
      </c>
      <c r="Y24" s="42">
        <v>109</v>
      </c>
      <c r="Z24" s="36">
        <f t="shared" si="15"/>
        <v>94.782608695652172</v>
      </c>
      <c r="AA24" s="42">
        <v>122</v>
      </c>
      <c r="AB24" s="37">
        <f t="shared" si="16"/>
        <v>91.729323308270665</v>
      </c>
      <c r="AC24" s="42">
        <f t="shared" si="17"/>
        <v>231</v>
      </c>
      <c r="AD24" s="36">
        <f t="shared" si="18"/>
        <v>93.145161290322577</v>
      </c>
    </row>
    <row r="25" spans="1:30" ht="19.5" customHeight="1" x14ac:dyDescent="0.35">
      <c r="A25" s="38">
        <v>13</v>
      </c>
      <c r="B25" s="39" t="s">
        <v>33</v>
      </c>
      <c r="C25" s="39" t="s">
        <v>34</v>
      </c>
      <c r="D25" s="34">
        <f>'[1]21'!D24</f>
        <v>59</v>
      </c>
      <c r="E25" s="34">
        <f>'[1]21'!G24</f>
        <v>48</v>
      </c>
      <c r="F25" s="35">
        <f t="shared" si="0"/>
        <v>107</v>
      </c>
      <c r="G25" s="35">
        <v>56</v>
      </c>
      <c r="H25" s="36">
        <f t="shared" si="1"/>
        <v>94.915254237288138</v>
      </c>
      <c r="I25" s="35">
        <v>53</v>
      </c>
      <c r="J25" s="36">
        <f t="shared" si="2"/>
        <v>110.41666666666667</v>
      </c>
      <c r="K25" s="35">
        <f t="shared" si="3"/>
        <v>109</v>
      </c>
      <c r="L25" s="36">
        <f t="shared" si="4"/>
        <v>101.86915887850468</v>
      </c>
      <c r="M25" s="35">
        <v>0</v>
      </c>
      <c r="N25" s="36">
        <f t="shared" si="5"/>
        <v>0</v>
      </c>
      <c r="O25" s="35">
        <v>0</v>
      </c>
      <c r="P25" s="36">
        <f t="shared" si="6"/>
        <v>0</v>
      </c>
      <c r="Q25" s="35">
        <f t="shared" si="7"/>
        <v>0</v>
      </c>
      <c r="R25" s="36">
        <f t="shared" si="8"/>
        <v>0</v>
      </c>
      <c r="S25" s="35">
        <f t="shared" si="9"/>
        <v>56</v>
      </c>
      <c r="T25" s="36">
        <f t="shared" si="10"/>
        <v>94.915254237288138</v>
      </c>
      <c r="U25" s="35">
        <f t="shared" si="11"/>
        <v>53</v>
      </c>
      <c r="V25" s="36">
        <f t="shared" si="12"/>
        <v>110.41666666666667</v>
      </c>
      <c r="W25" s="35">
        <f t="shared" si="13"/>
        <v>109</v>
      </c>
      <c r="X25" s="36">
        <f t="shared" si="14"/>
        <v>101.86915887850468</v>
      </c>
      <c r="Y25" s="35">
        <v>53</v>
      </c>
      <c r="Z25" s="36">
        <f t="shared" si="15"/>
        <v>89.830508474576277</v>
      </c>
      <c r="AA25" s="35">
        <v>54</v>
      </c>
      <c r="AB25" s="37">
        <f t="shared" si="16"/>
        <v>112.5</v>
      </c>
      <c r="AC25" s="35">
        <f t="shared" si="17"/>
        <v>107</v>
      </c>
      <c r="AD25" s="36">
        <f t="shared" si="18"/>
        <v>100</v>
      </c>
    </row>
    <row r="26" spans="1:30" ht="19.5" customHeight="1" x14ac:dyDescent="0.35">
      <c r="A26" s="38">
        <v>14</v>
      </c>
      <c r="B26" s="39" t="s">
        <v>35</v>
      </c>
      <c r="C26" s="39" t="s">
        <v>36</v>
      </c>
      <c r="D26" s="34">
        <f>'[1]21'!D25</f>
        <v>55</v>
      </c>
      <c r="E26" s="34">
        <f>'[1]21'!G25</f>
        <v>47</v>
      </c>
      <c r="F26" s="35">
        <f t="shared" si="0"/>
        <v>102</v>
      </c>
      <c r="G26" s="35">
        <v>53</v>
      </c>
      <c r="H26" s="36">
        <f t="shared" si="1"/>
        <v>96.36363636363636</v>
      </c>
      <c r="I26" s="35">
        <v>44</v>
      </c>
      <c r="J26" s="36">
        <f t="shared" si="2"/>
        <v>93.61702127659575</v>
      </c>
      <c r="K26" s="35">
        <f t="shared" si="3"/>
        <v>97</v>
      </c>
      <c r="L26" s="36">
        <f t="shared" si="4"/>
        <v>95.098039215686271</v>
      </c>
      <c r="M26" s="35">
        <v>0</v>
      </c>
      <c r="N26" s="36">
        <f t="shared" si="5"/>
        <v>0</v>
      </c>
      <c r="O26" s="35">
        <v>0</v>
      </c>
      <c r="P26" s="36">
        <f t="shared" si="6"/>
        <v>0</v>
      </c>
      <c r="Q26" s="35">
        <f t="shared" si="7"/>
        <v>0</v>
      </c>
      <c r="R26" s="36">
        <f t="shared" si="8"/>
        <v>0</v>
      </c>
      <c r="S26" s="35">
        <v>88</v>
      </c>
      <c r="T26" s="36">
        <f t="shared" si="10"/>
        <v>160</v>
      </c>
      <c r="U26" s="35">
        <f t="shared" si="11"/>
        <v>44</v>
      </c>
      <c r="V26" s="36">
        <f t="shared" si="12"/>
        <v>93.61702127659575</v>
      </c>
      <c r="W26" s="35">
        <f t="shared" si="13"/>
        <v>132</v>
      </c>
      <c r="X26" s="36">
        <f t="shared" si="14"/>
        <v>129.41176470588235</v>
      </c>
      <c r="Y26" s="35">
        <v>63</v>
      </c>
      <c r="Z26" s="36">
        <f t="shared" si="15"/>
        <v>114.54545454545455</v>
      </c>
      <c r="AA26" s="35">
        <v>46</v>
      </c>
      <c r="AB26" s="37">
        <f t="shared" si="16"/>
        <v>97.872340425531917</v>
      </c>
      <c r="AC26" s="35">
        <f t="shared" si="17"/>
        <v>109</v>
      </c>
      <c r="AD26" s="36">
        <f t="shared" si="18"/>
        <v>106.86274509803921</v>
      </c>
    </row>
    <row r="27" spans="1:30" ht="19.5" customHeight="1" x14ac:dyDescent="0.35">
      <c r="A27" s="36"/>
      <c r="B27" s="43"/>
      <c r="C27" s="43"/>
      <c r="D27" s="35"/>
      <c r="E27" s="35"/>
      <c r="F27" s="35"/>
      <c r="G27" s="35"/>
      <c r="H27" s="36"/>
      <c r="I27" s="35"/>
      <c r="J27" s="36"/>
      <c r="K27" s="35"/>
      <c r="L27" s="36"/>
      <c r="M27" s="35"/>
      <c r="N27" s="36"/>
      <c r="O27" s="35"/>
      <c r="P27" s="36"/>
      <c r="Q27" s="35"/>
      <c r="R27" s="36"/>
      <c r="S27" s="44"/>
      <c r="T27" s="36"/>
      <c r="U27" s="44"/>
      <c r="V27" s="36"/>
      <c r="W27" s="44"/>
      <c r="X27" s="36"/>
      <c r="Y27" s="35"/>
      <c r="Z27" s="36"/>
      <c r="AA27" s="35"/>
      <c r="AB27" s="37"/>
      <c r="AC27" s="35"/>
      <c r="AD27" s="36"/>
    </row>
    <row r="28" spans="1:30" ht="19.5" customHeight="1" x14ac:dyDescent="0.35">
      <c r="A28" s="36"/>
      <c r="B28" s="43"/>
      <c r="C28" s="43"/>
      <c r="D28" s="35"/>
      <c r="E28" s="35"/>
      <c r="F28" s="35"/>
      <c r="G28" s="35"/>
      <c r="H28" s="36"/>
      <c r="I28" s="35"/>
      <c r="J28" s="36"/>
      <c r="K28" s="35"/>
      <c r="L28" s="36"/>
      <c r="M28" s="35"/>
      <c r="N28" s="36"/>
      <c r="O28" s="35"/>
      <c r="P28" s="36"/>
      <c r="Q28" s="35"/>
      <c r="R28" s="36"/>
      <c r="S28" s="44"/>
      <c r="T28" s="36"/>
      <c r="U28" s="44"/>
      <c r="V28" s="36"/>
      <c r="W28" s="44"/>
      <c r="X28" s="36"/>
      <c r="Y28" s="35"/>
      <c r="Z28" s="36"/>
      <c r="AA28" s="35"/>
      <c r="AB28" s="37"/>
      <c r="AC28" s="35"/>
      <c r="AD28" s="36"/>
    </row>
    <row r="29" spans="1:30" ht="27" customHeight="1" thickBot="1" x14ac:dyDescent="0.4">
      <c r="A29" s="45" t="s">
        <v>37</v>
      </c>
      <c r="B29" s="46"/>
      <c r="C29" s="46"/>
      <c r="D29" s="47">
        <f t="shared" ref="D29:G29" si="19">SUM(D13:D28)</f>
        <v>1084</v>
      </c>
      <c r="E29" s="47">
        <f t="shared" si="19"/>
        <v>987</v>
      </c>
      <c r="F29" s="47">
        <f t="shared" si="19"/>
        <v>2071</v>
      </c>
      <c r="G29" s="47">
        <f t="shared" si="19"/>
        <v>971</v>
      </c>
      <c r="H29" s="45">
        <f>G29/D29*100</f>
        <v>89.575645756457561</v>
      </c>
      <c r="I29" s="47">
        <f>SUM(I13:I28)</f>
        <v>877</v>
      </c>
      <c r="J29" s="45">
        <f>I29/E29*100</f>
        <v>88.855116514690977</v>
      </c>
      <c r="K29" s="47">
        <f>SUM(K13:K28)</f>
        <v>1848</v>
      </c>
      <c r="L29" s="45">
        <f>K29/F29*100</f>
        <v>89.232254949299858</v>
      </c>
      <c r="M29" s="47">
        <f>SUM(M13:M28)</f>
        <v>0</v>
      </c>
      <c r="N29" s="45">
        <f>M29/D29*100</f>
        <v>0</v>
      </c>
      <c r="O29" s="47">
        <f>SUM(O13:O28)</f>
        <v>3</v>
      </c>
      <c r="P29" s="45">
        <f>O29/E29*100</f>
        <v>0.303951367781155</v>
      </c>
      <c r="Q29" s="47">
        <f>SUM(Q13:Q28)</f>
        <v>3</v>
      </c>
      <c r="R29" s="45">
        <f>Q29/F29*100</f>
        <v>0.14485755673587639</v>
      </c>
      <c r="S29" s="47">
        <f>SUM(S13:S28)</f>
        <v>1006</v>
      </c>
      <c r="T29" s="45">
        <f>S29/D29*100</f>
        <v>92.804428044280442</v>
      </c>
      <c r="U29" s="47">
        <f>SUM(U13:U28)</f>
        <v>880</v>
      </c>
      <c r="V29" s="45">
        <f>U29/E29*100</f>
        <v>89.159067882472144</v>
      </c>
      <c r="W29" s="47">
        <f>SUM(W13:W28)</f>
        <v>1886</v>
      </c>
      <c r="X29" s="45">
        <f>W29/F29*100</f>
        <v>91.067117334620946</v>
      </c>
      <c r="Y29" s="47">
        <f>SUM(Y13:Y28)</f>
        <v>954</v>
      </c>
      <c r="Z29" s="45">
        <f>Y29/D29*100</f>
        <v>88.007380073800732</v>
      </c>
      <c r="AA29" s="47">
        <f>SUM(AA13:AA28)</f>
        <v>901</v>
      </c>
      <c r="AB29" s="48">
        <f>AA29/E29*100</f>
        <v>91.286727456940213</v>
      </c>
      <c r="AC29" s="47">
        <f>SUM(AC13:AC28)</f>
        <v>1855</v>
      </c>
      <c r="AD29" s="45">
        <f>AC29/F29*100</f>
        <v>89.570255915016901</v>
      </c>
    </row>
    <row r="30" spans="1:30" ht="15.75" customHeight="1" x14ac:dyDescent="0.35">
      <c r="A30" s="49"/>
      <c r="B30" s="50"/>
      <c r="C30" s="50"/>
      <c r="D30" s="50"/>
      <c r="E30" s="5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51"/>
      <c r="AC30" s="2"/>
      <c r="AD30" s="2"/>
    </row>
    <row r="31" spans="1:30" ht="15.75" customHeight="1" x14ac:dyDescent="0.35">
      <c r="A31" s="52" t="s">
        <v>38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 x14ac:dyDescent="0.3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</row>
    <row r="33" spans="1:30" ht="15.75" customHeight="1" x14ac:dyDescent="0.3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</row>
    <row r="34" spans="1:30" ht="15.75" customHeight="1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</row>
    <row r="35" spans="1:30" ht="15.75" customHeight="1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</row>
    <row r="36" spans="1:30" ht="15.75" customHeight="1" x14ac:dyDescent="0.3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</row>
    <row r="37" spans="1:30" ht="15.75" customHeight="1" x14ac:dyDescent="0.3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</row>
    <row r="38" spans="1:30" ht="15.75" customHeight="1" x14ac:dyDescent="0.3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</row>
    <row r="39" spans="1:30" ht="15.75" customHeight="1" x14ac:dyDescent="0.3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</row>
    <row r="40" spans="1:30" ht="15.75" customHeight="1" x14ac:dyDescent="0.3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</row>
    <row r="41" spans="1:30" ht="15.75" customHeight="1" x14ac:dyDescent="0.3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</row>
    <row r="42" spans="1:30" ht="15.75" customHeight="1" x14ac:dyDescent="0.3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</row>
    <row r="43" spans="1:30" ht="15.75" customHeight="1" x14ac:dyDescent="0.3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</row>
    <row r="44" spans="1:30" ht="15.75" customHeight="1" x14ac:dyDescent="0.3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</row>
    <row r="45" spans="1:30" ht="15.75" customHeight="1" x14ac:dyDescent="0.3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</row>
    <row r="46" spans="1:30" ht="15.75" customHeight="1" x14ac:dyDescent="0.3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</row>
    <row r="47" spans="1:30" ht="15.75" customHeight="1" x14ac:dyDescent="0.3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</row>
    <row r="48" spans="1:30" ht="15.75" customHeight="1" x14ac:dyDescent="0.3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</row>
    <row r="49" spans="1:30" ht="15.75" customHeight="1" x14ac:dyDescent="0.3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</row>
    <row r="50" spans="1:30" ht="15.75" customHeight="1" x14ac:dyDescent="0.3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</row>
    <row r="51" spans="1:30" ht="15.75" customHeight="1" x14ac:dyDescent="0.3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</row>
    <row r="52" spans="1:30" ht="15.75" customHeight="1" x14ac:dyDescent="0.3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</row>
    <row r="53" spans="1:30" ht="15.75" customHeight="1" x14ac:dyDescent="0.3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</row>
    <row r="54" spans="1:30" ht="15.75" customHeight="1" x14ac:dyDescent="0.3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</row>
    <row r="55" spans="1:30" ht="15.75" customHeight="1" x14ac:dyDescent="0.3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</row>
    <row r="56" spans="1:30" ht="15.75" customHeight="1" x14ac:dyDescent="0.3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</row>
    <row r="57" spans="1:30" ht="15.75" customHeight="1" x14ac:dyDescent="0.3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</row>
    <row r="58" spans="1:30" ht="15.75" customHeight="1" x14ac:dyDescent="0.3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</row>
    <row r="59" spans="1:30" ht="15.75" customHeight="1" x14ac:dyDescent="0.3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</row>
    <row r="60" spans="1:30" ht="15.75" customHeight="1" x14ac:dyDescent="0.3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</row>
    <row r="61" spans="1:30" ht="15.75" customHeight="1" x14ac:dyDescent="0.3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</row>
    <row r="62" spans="1:30" ht="15.75" customHeight="1" x14ac:dyDescent="0.3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</row>
    <row r="63" spans="1:30" ht="15.75" customHeight="1" x14ac:dyDescent="0.3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</row>
    <row r="64" spans="1:30" ht="15.75" customHeight="1" x14ac:dyDescent="0.3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</row>
    <row r="65" spans="1:30" ht="15.75" customHeight="1" x14ac:dyDescent="0.3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</row>
    <row r="66" spans="1:30" ht="15.75" customHeight="1" x14ac:dyDescent="0.3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</row>
    <row r="67" spans="1:30" ht="15.75" customHeight="1" x14ac:dyDescent="0.3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</row>
    <row r="68" spans="1:30" ht="15.75" customHeight="1" x14ac:dyDescent="0.3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</row>
    <row r="69" spans="1:30" ht="15.75" customHeight="1" x14ac:dyDescent="0.3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</row>
    <row r="70" spans="1:30" ht="15.75" customHeight="1" x14ac:dyDescent="0.3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</row>
    <row r="71" spans="1:30" ht="15.75" customHeight="1" x14ac:dyDescent="0.3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</row>
    <row r="72" spans="1:30" ht="15.75" customHeight="1" x14ac:dyDescent="0.3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spans="1:30" ht="15.75" customHeight="1" x14ac:dyDescent="0.3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</row>
    <row r="74" spans="1:30" ht="15.75" customHeight="1" x14ac:dyDescent="0.3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</row>
    <row r="75" spans="1:30" ht="15.75" customHeight="1" x14ac:dyDescent="0.3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</row>
    <row r="76" spans="1:30" ht="15.75" customHeight="1" x14ac:dyDescent="0.3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</row>
    <row r="77" spans="1:30" ht="15.75" customHeight="1" x14ac:dyDescent="0.3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</row>
    <row r="78" spans="1:30" ht="15.75" customHeight="1" x14ac:dyDescent="0.3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</row>
    <row r="79" spans="1:30" ht="15.75" customHeight="1" x14ac:dyDescent="0.3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</row>
    <row r="80" spans="1:30" ht="15.75" customHeight="1" x14ac:dyDescent="0.35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</row>
    <row r="81" spans="1:30" ht="15.75" customHeight="1" x14ac:dyDescent="0.35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</row>
    <row r="82" spans="1:30" ht="15.75" customHeight="1" x14ac:dyDescent="0.35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</row>
    <row r="83" spans="1:30" ht="15.75" customHeight="1" x14ac:dyDescent="0.35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</row>
    <row r="84" spans="1:30" ht="15.75" customHeight="1" x14ac:dyDescent="0.35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</row>
    <row r="85" spans="1:30" ht="15.75" customHeight="1" x14ac:dyDescent="0.35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</row>
    <row r="86" spans="1:30" ht="15.75" customHeight="1" x14ac:dyDescent="0.3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</row>
    <row r="87" spans="1:30" ht="15.75" customHeight="1" x14ac:dyDescent="0.3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</row>
    <row r="88" spans="1:30" ht="15.75" customHeight="1" x14ac:dyDescent="0.3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</row>
    <row r="89" spans="1:30" ht="15.75" customHeight="1" x14ac:dyDescent="0.3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</row>
    <row r="90" spans="1:30" ht="15.75" customHeight="1" x14ac:dyDescent="0.3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</row>
    <row r="91" spans="1:30" ht="15.75" customHeight="1" x14ac:dyDescent="0.3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</row>
    <row r="92" spans="1:30" ht="15.75" customHeight="1" x14ac:dyDescent="0.3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</row>
    <row r="93" spans="1:30" ht="15.75" customHeight="1" x14ac:dyDescent="0.3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</row>
    <row r="94" spans="1:30" ht="15.75" customHeight="1" x14ac:dyDescent="0.3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</row>
    <row r="95" spans="1:30" ht="15.75" customHeight="1" x14ac:dyDescent="0.3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</row>
    <row r="96" spans="1:30" ht="15.75" customHeight="1" x14ac:dyDescent="0.3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</row>
    <row r="97" spans="1:30" ht="15.75" customHeight="1" x14ac:dyDescent="0.3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</row>
    <row r="98" spans="1:30" ht="15.75" customHeight="1" x14ac:dyDescent="0.3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</row>
    <row r="99" spans="1:30" ht="15.75" customHeight="1" x14ac:dyDescent="0.3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</row>
    <row r="100" spans="1:30" ht="15.75" customHeight="1" x14ac:dyDescent="0.3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</row>
    <row r="101" spans="1:30" ht="15.75" customHeight="1" x14ac:dyDescent="0.3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</row>
    <row r="102" spans="1:30" ht="15.75" customHeight="1" x14ac:dyDescent="0.3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</row>
    <row r="103" spans="1:30" ht="15.75" customHeight="1" x14ac:dyDescent="0.3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</row>
    <row r="104" spans="1:30" ht="15.75" customHeight="1" x14ac:dyDescent="0.3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</row>
    <row r="105" spans="1:30" ht="15.75" customHeight="1" x14ac:dyDescent="0.3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</row>
    <row r="106" spans="1:30" ht="15.75" customHeight="1" x14ac:dyDescent="0.3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</row>
    <row r="107" spans="1:30" ht="15.75" customHeight="1" x14ac:dyDescent="0.3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</row>
    <row r="108" spans="1:30" ht="15.75" customHeight="1" x14ac:dyDescent="0.3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</row>
    <row r="109" spans="1:30" ht="15.75" customHeight="1" x14ac:dyDescent="0.3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</row>
    <row r="110" spans="1:30" ht="15.75" customHeight="1" x14ac:dyDescent="0.3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</row>
    <row r="111" spans="1:30" ht="15.75" customHeight="1" x14ac:dyDescent="0.3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</row>
    <row r="112" spans="1:30" ht="15.75" customHeight="1" x14ac:dyDescent="0.3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</row>
    <row r="113" spans="1:30" ht="15.75" customHeight="1" x14ac:dyDescent="0.3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</row>
    <row r="114" spans="1:30" ht="15.75" customHeight="1" x14ac:dyDescent="0.3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</row>
    <row r="115" spans="1:30" ht="15.75" customHeight="1" x14ac:dyDescent="0.3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</row>
    <row r="116" spans="1:30" ht="15.75" customHeight="1" x14ac:dyDescent="0.3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</row>
    <row r="117" spans="1:30" ht="15.75" customHeight="1" x14ac:dyDescent="0.3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</row>
    <row r="118" spans="1:30" ht="15.75" customHeight="1" x14ac:dyDescent="0.3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</row>
    <row r="119" spans="1:30" ht="15.75" customHeight="1" x14ac:dyDescent="0.3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</row>
    <row r="120" spans="1:30" ht="15.75" customHeight="1" x14ac:dyDescent="0.3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</row>
    <row r="121" spans="1:30" ht="15.75" customHeight="1" x14ac:dyDescent="0.3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</row>
    <row r="122" spans="1:30" ht="15.75" customHeight="1" x14ac:dyDescent="0.3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</row>
    <row r="123" spans="1:30" ht="15.75" customHeight="1" x14ac:dyDescent="0.3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</row>
    <row r="124" spans="1:30" ht="15.75" customHeight="1" x14ac:dyDescent="0.3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</row>
    <row r="125" spans="1:30" ht="15.75" customHeight="1" x14ac:dyDescent="0.3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</row>
    <row r="126" spans="1:30" ht="15.75" customHeight="1" x14ac:dyDescent="0.3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</row>
    <row r="127" spans="1:30" ht="15.75" customHeight="1" x14ac:dyDescent="0.3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</row>
    <row r="128" spans="1:30" ht="15.75" customHeight="1" x14ac:dyDescent="0.3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</row>
    <row r="129" spans="1:30" ht="15.75" customHeight="1" x14ac:dyDescent="0.3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</row>
    <row r="130" spans="1:30" ht="15.75" customHeight="1" x14ac:dyDescent="0.3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</row>
    <row r="131" spans="1:30" ht="15.75" customHeight="1" x14ac:dyDescent="0.3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</row>
    <row r="132" spans="1:30" ht="15.75" customHeight="1" x14ac:dyDescent="0.3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</row>
    <row r="133" spans="1:30" ht="15.75" customHeight="1" x14ac:dyDescent="0.3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</row>
    <row r="134" spans="1:30" ht="15.75" customHeight="1" x14ac:dyDescent="0.3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</row>
    <row r="135" spans="1:30" ht="15.75" customHeight="1" x14ac:dyDescent="0.3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</row>
    <row r="136" spans="1:30" ht="15.75" customHeight="1" x14ac:dyDescent="0.3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</row>
    <row r="137" spans="1:30" ht="15.75" customHeight="1" x14ac:dyDescent="0.3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</row>
    <row r="138" spans="1:30" ht="15.75" customHeight="1" x14ac:dyDescent="0.3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</row>
    <row r="139" spans="1:30" ht="15.75" customHeight="1" x14ac:dyDescent="0.3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</row>
    <row r="140" spans="1:30" ht="15.75" customHeight="1" x14ac:dyDescent="0.3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</row>
    <row r="141" spans="1:30" ht="15.75" customHeight="1" x14ac:dyDescent="0.3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</row>
    <row r="142" spans="1:30" ht="15.75" customHeight="1" x14ac:dyDescent="0.3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</row>
    <row r="143" spans="1:30" ht="15.75" customHeight="1" x14ac:dyDescent="0.3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</row>
    <row r="144" spans="1:30" ht="15.75" customHeight="1" x14ac:dyDescent="0.3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</row>
    <row r="145" spans="1:30" ht="15.75" customHeight="1" x14ac:dyDescent="0.3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</row>
    <row r="146" spans="1:30" ht="15.75" customHeight="1" x14ac:dyDescent="0.3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</row>
    <row r="147" spans="1:30" ht="15.75" customHeight="1" x14ac:dyDescent="0.3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</row>
    <row r="148" spans="1:30" ht="15.75" customHeight="1" x14ac:dyDescent="0.3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</row>
    <row r="149" spans="1:30" ht="15.75" customHeight="1" x14ac:dyDescent="0.3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</row>
    <row r="150" spans="1:30" ht="15.75" customHeight="1" x14ac:dyDescent="0.3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</row>
    <row r="151" spans="1:30" ht="15.75" customHeight="1" x14ac:dyDescent="0.3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</row>
    <row r="152" spans="1:30" ht="15.75" customHeight="1" x14ac:dyDescent="0.3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</row>
    <row r="153" spans="1:30" ht="15.75" customHeight="1" x14ac:dyDescent="0.3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</row>
    <row r="154" spans="1:30" ht="15.75" customHeight="1" x14ac:dyDescent="0.3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</row>
    <row r="155" spans="1:30" ht="15.75" customHeight="1" x14ac:dyDescent="0.3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</row>
    <row r="156" spans="1:30" ht="15.75" customHeight="1" x14ac:dyDescent="0.3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</row>
    <row r="157" spans="1:30" ht="15.75" customHeight="1" x14ac:dyDescent="0.3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</row>
    <row r="158" spans="1:30" ht="15.75" customHeight="1" x14ac:dyDescent="0.3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</row>
    <row r="159" spans="1:30" ht="15.75" customHeight="1" x14ac:dyDescent="0.3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</row>
    <row r="160" spans="1:30" ht="15.75" customHeight="1" x14ac:dyDescent="0.3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</row>
    <row r="161" spans="1:30" ht="15.75" customHeight="1" x14ac:dyDescent="0.3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</row>
    <row r="162" spans="1:30" ht="15.75" customHeight="1" x14ac:dyDescent="0.3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</row>
    <row r="163" spans="1:30" ht="15.75" customHeight="1" x14ac:dyDescent="0.3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</row>
    <row r="164" spans="1:30" ht="15.75" customHeight="1" x14ac:dyDescent="0.3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</row>
    <row r="165" spans="1:30" ht="15.75" customHeight="1" x14ac:dyDescent="0.3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</row>
    <row r="166" spans="1:30" ht="15.75" customHeight="1" x14ac:dyDescent="0.3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</row>
    <row r="167" spans="1:30" ht="15.75" customHeight="1" x14ac:dyDescent="0.3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</row>
    <row r="168" spans="1:30" ht="15.75" customHeight="1" x14ac:dyDescent="0.3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</row>
    <row r="169" spans="1:30" ht="15.75" customHeight="1" x14ac:dyDescent="0.3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</row>
    <row r="170" spans="1:30" ht="15.75" customHeight="1" x14ac:dyDescent="0.3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</row>
    <row r="171" spans="1:30" ht="15.75" customHeight="1" x14ac:dyDescent="0.3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</row>
    <row r="172" spans="1:30" ht="15.75" customHeight="1" x14ac:dyDescent="0.3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</row>
    <row r="173" spans="1:30" ht="15.75" customHeight="1" x14ac:dyDescent="0.3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</row>
    <row r="174" spans="1:30" ht="15.75" customHeight="1" x14ac:dyDescent="0.3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</row>
    <row r="175" spans="1:30" ht="15.75" customHeight="1" x14ac:dyDescent="0.3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</row>
    <row r="176" spans="1:30" ht="15.75" customHeight="1" x14ac:dyDescent="0.3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</row>
    <row r="177" spans="1:30" ht="15.75" customHeight="1" x14ac:dyDescent="0.3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</row>
    <row r="178" spans="1:30" ht="15.75" customHeight="1" x14ac:dyDescent="0.3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</row>
    <row r="179" spans="1:30" ht="15.75" customHeight="1" x14ac:dyDescent="0.3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</row>
    <row r="180" spans="1:30" ht="15.75" customHeight="1" x14ac:dyDescent="0.3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</row>
    <row r="181" spans="1:30" ht="15.75" customHeight="1" x14ac:dyDescent="0.3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</row>
    <row r="182" spans="1:30" ht="15.75" customHeight="1" x14ac:dyDescent="0.3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</row>
    <row r="183" spans="1:30" ht="15.75" customHeight="1" x14ac:dyDescent="0.3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</row>
    <row r="184" spans="1:30" ht="15.75" customHeight="1" x14ac:dyDescent="0.3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</row>
    <row r="185" spans="1:30" ht="15.75" customHeight="1" x14ac:dyDescent="0.3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</row>
    <row r="186" spans="1:30" ht="15.75" customHeight="1" x14ac:dyDescent="0.3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</row>
    <row r="187" spans="1:30" ht="15.75" customHeight="1" x14ac:dyDescent="0.3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</row>
    <row r="188" spans="1:30" ht="15.75" customHeight="1" x14ac:dyDescent="0.3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</row>
    <row r="189" spans="1:30" ht="15.75" customHeight="1" x14ac:dyDescent="0.3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</row>
    <row r="190" spans="1:30" ht="15.75" customHeight="1" x14ac:dyDescent="0.3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</row>
    <row r="191" spans="1:30" ht="15.75" customHeight="1" x14ac:dyDescent="0.3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</row>
    <row r="192" spans="1:30" ht="15.75" customHeight="1" x14ac:dyDescent="0.3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</row>
    <row r="193" spans="1:30" ht="15.75" customHeight="1" x14ac:dyDescent="0.3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</row>
    <row r="194" spans="1:30" ht="15.75" customHeight="1" x14ac:dyDescent="0.3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</row>
    <row r="195" spans="1:30" ht="15.75" customHeight="1" x14ac:dyDescent="0.3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</row>
    <row r="196" spans="1:30" ht="15.75" customHeight="1" x14ac:dyDescent="0.3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</row>
    <row r="197" spans="1:30" ht="15.75" customHeight="1" x14ac:dyDescent="0.3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</row>
    <row r="198" spans="1:30" ht="15.75" customHeight="1" x14ac:dyDescent="0.3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</row>
    <row r="199" spans="1:30" ht="15.75" customHeight="1" x14ac:dyDescent="0.3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</row>
    <row r="200" spans="1:30" ht="15.75" customHeight="1" x14ac:dyDescent="0.3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</row>
    <row r="201" spans="1:30" ht="15.75" customHeight="1" x14ac:dyDescent="0.3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</row>
    <row r="202" spans="1:30" ht="15.75" customHeight="1" x14ac:dyDescent="0.3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</row>
    <row r="203" spans="1:30" ht="15.75" customHeight="1" x14ac:dyDescent="0.3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</row>
    <row r="204" spans="1:30" ht="15.75" customHeight="1" x14ac:dyDescent="0.3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</row>
    <row r="205" spans="1:30" ht="15.75" customHeight="1" x14ac:dyDescent="0.3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</row>
    <row r="206" spans="1:30" ht="15.75" customHeight="1" x14ac:dyDescent="0.3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</row>
    <row r="207" spans="1:30" ht="15.75" customHeight="1" x14ac:dyDescent="0.3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</row>
    <row r="208" spans="1:30" ht="15.75" customHeight="1" x14ac:dyDescent="0.3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</row>
    <row r="209" spans="1:30" ht="15.75" customHeight="1" x14ac:dyDescent="0.3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</row>
    <row r="210" spans="1:30" ht="15.75" customHeight="1" x14ac:dyDescent="0.3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</row>
    <row r="211" spans="1:30" ht="15.75" customHeight="1" x14ac:dyDescent="0.3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</row>
    <row r="212" spans="1:30" ht="15.75" customHeight="1" x14ac:dyDescent="0.3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</row>
    <row r="213" spans="1:30" ht="15.75" customHeight="1" x14ac:dyDescent="0.3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</row>
    <row r="214" spans="1:30" ht="15.75" customHeight="1" x14ac:dyDescent="0.3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</row>
    <row r="215" spans="1:30" ht="15.75" customHeight="1" x14ac:dyDescent="0.3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</row>
    <row r="216" spans="1:30" ht="15.75" customHeight="1" x14ac:dyDescent="0.3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</row>
    <row r="217" spans="1:30" ht="15.75" customHeight="1" x14ac:dyDescent="0.3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</row>
    <row r="218" spans="1:30" ht="15.75" customHeight="1" x14ac:dyDescent="0.3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</row>
    <row r="219" spans="1:30" ht="15.75" customHeight="1" x14ac:dyDescent="0.3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</row>
    <row r="220" spans="1:30" ht="15.75" customHeight="1" x14ac:dyDescent="0.3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</row>
    <row r="221" spans="1:30" ht="15.75" customHeight="1" x14ac:dyDescent="0.3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</row>
    <row r="222" spans="1:30" ht="15.75" customHeight="1" x14ac:dyDescent="0.3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</row>
    <row r="223" spans="1:30" ht="15.75" customHeight="1" x14ac:dyDescent="0.3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</row>
    <row r="224" spans="1:30" ht="15.75" customHeight="1" x14ac:dyDescent="0.3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</row>
    <row r="225" spans="1:30" ht="15.75" customHeight="1" x14ac:dyDescent="0.3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</row>
    <row r="226" spans="1:30" ht="15.75" customHeight="1" x14ac:dyDescent="0.3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</row>
    <row r="227" spans="1:30" ht="15.75" customHeight="1" x14ac:dyDescent="0.3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</row>
    <row r="228" spans="1:30" ht="15.75" customHeight="1" x14ac:dyDescent="0.3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</row>
    <row r="229" spans="1:30" ht="15.75" customHeight="1" x14ac:dyDescent="0.3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</row>
    <row r="230" spans="1:30" ht="15.75" customHeight="1" x14ac:dyDescent="0.3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</row>
    <row r="231" spans="1:30" ht="15.75" customHeight="1" x14ac:dyDescent="0.3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</row>
    <row r="232" spans="1:30" ht="15.75" customHeight="1" x14ac:dyDescent="0.3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</row>
    <row r="233" spans="1:30" ht="15.75" customHeight="1" x14ac:dyDescent="0.3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</row>
    <row r="234" spans="1:30" ht="15.75" customHeight="1" x14ac:dyDescent="0.3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</row>
    <row r="235" spans="1:30" ht="15.75" customHeight="1" x14ac:dyDescent="0.3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</row>
    <row r="236" spans="1:30" ht="15.75" customHeight="1" x14ac:dyDescent="0.3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</row>
    <row r="237" spans="1:30" ht="15.75" customHeight="1" x14ac:dyDescent="0.3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</row>
    <row r="238" spans="1:30" ht="15.75" customHeight="1" x14ac:dyDescent="0.3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</row>
    <row r="239" spans="1:30" ht="15.75" customHeight="1" x14ac:dyDescent="0.3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</row>
    <row r="240" spans="1:30" ht="15.75" customHeight="1" x14ac:dyDescent="0.3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</row>
    <row r="241" spans="1:30" ht="15.75" customHeight="1" x14ac:dyDescent="0.3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</row>
    <row r="242" spans="1:30" ht="15.75" customHeight="1" x14ac:dyDescent="0.3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</row>
    <row r="243" spans="1:30" ht="15.75" customHeight="1" x14ac:dyDescent="0.3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</row>
    <row r="244" spans="1:30" ht="15.75" customHeight="1" x14ac:dyDescent="0.3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</row>
    <row r="245" spans="1:30" ht="15.75" customHeight="1" x14ac:dyDescent="0.3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</row>
    <row r="246" spans="1:30" ht="15.75" customHeight="1" x14ac:dyDescent="0.3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</row>
    <row r="247" spans="1:30" ht="15.75" customHeight="1" x14ac:dyDescent="0.3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</row>
    <row r="248" spans="1:30" ht="15.75" customHeight="1" x14ac:dyDescent="0.3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</row>
    <row r="249" spans="1:30" ht="15.75" customHeight="1" x14ac:dyDescent="0.3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</row>
    <row r="250" spans="1:30" ht="15.75" customHeight="1" x14ac:dyDescent="0.3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</row>
    <row r="251" spans="1:30" ht="15.75" customHeight="1" x14ac:dyDescent="0.3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</row>
    <row r="252" spans="1:30" ht="15.75" customHeight="1" x14ac:dyDescent="0.3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</row>
    <row r="253" spans="1:30" ht="15.75" customHeight="1" x14ac:dyDescent="0.3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</row>
    <row r="254" spans="1:30" ht="15.75" customHeight="1" x14ac:dyDescent="0.3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</row>
    <row r="255" spans="1:30" ht="15.75" customHeight="1" x14ac:dyDescent="0.3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</row>
    <row r="256" spans="1:30" ht="15.75" customHeight="1" x14ac:dyDescent="0.3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</row>
    <row r="257" spans="1:30" ht="15.75" customHeight="1" x14ac:dyDescent="0.3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</row>
    <row r="258" spans="1:30" ht="15.75" customHeight="1" x14ac:dyDescent="0.3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</row>
    <row r="259" spans="1:30" ht="15.75" customHeight="1" x14ac:dyDescent="0.3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</row>
    <row r="260" spans="1:30" ht="15.75" customHeight="1" x14ac:dyDescent="0.3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</row>
    <row r="261" spans="1:30" ht="15.75" customHeight="1" x14ac:dyDescent="0.3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</row>
    <row r="262" spans="1:30" ht="15.75" customHeight="1" x14ac:dyDescent="0.3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</row>
    <row r="263" spans="1:30" ht="15.75" customHeight="1" x14ac:dyDescent="0.3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</row>
    <row r="264" spans="1:30" ht="15.75" customHeight="1" x14ac:dyDescent="0.3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</row>
    <row r="265" spans="1:30" ht="15.75" customHeight="1" x14ac:dyDescent="0.3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</row>
    <row r="266" spans="1:30" ht="15.75" customHeight="1" x14ac:dyDescent="0.3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</row>
    <row r="267" spans="1:30" ht="15.75" customHeight="1" x14ac:dyDescent="0.3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</row>
    <row r="268" spans="1:30" ht="15.75" customHeight="1" x14ac:dyDescent="0.3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</row>
    <row r="269" spans="1:30" ht="15.75" customHeight="1" x14ac:dyDescent="0.3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</row>
    <row r="270" spans="1:30" ht="15.75" customHeight="1" x14ac:dyDescent="0.3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</row>
    <row r="271" spans="1:30" ht="15.75" customHeight="1" x14ac:dyDescent="0.3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</row>
    <row r="272" spans="1:30" ht="15.75" customHeight="1" x14ac:dyDescent="0.3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</row>
    <row r="273" spans="1:30" ht="15.75" customHeight="1" x14ac:dyDescent="0.3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</row>
    <row r="274" spans="1:30" ht="15.75" customHeight="1" x14ac:dyDescent="0.3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</row>
    <row r="275" spans="1:30" ht="15.75" customHeight="1" x14ac:dyDescent="0.3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</row>
    <row r="276" spans="1:30" ht="15.75" customHeight="1" x14ac:dyDescent="0.3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</row>
    <row r="277" spans="1:30" ht="15.75" customHeight="1" x14ac:dyDescent="0.3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</row>
    <row r="278" spans="1:30" ht="15.75" customHeight="1" x14ac:dyDescent="0.3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</row>
    <row r="279" spans="1:30" ht="15.75" customHeight="1" x14ac:dyDescent="0.3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</row>
    <row r="280" spans="1:30" ht="15.75" customHeight="1" x14ac:dyDescent="0.3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</row>
    <row r="281" spans="1:30" ht="15.75" customHeight="1" x14ac:dyDescent="0.3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</row>
    <row r="282" spans="1:30" ht="15.75" customHeight="1" x14ac:dyDescent="0.3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</row>
    <row r="283" spans="1:30" ht="15.75" customHeight="1" x14ac:dyDescent="0.3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</row>
    <row r="284" spans="1:30" ht="15.75" customHeight="1" x14ac:dyDescent="0.3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</row>
    <row r="285" spans="1:30" ht="15.75" customHeight="1" x14ac:dyDescent="0.3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</row>
    <row r="286" spans="1:30" ht="15.75" customHeight="1" x14ac:dyDescent="0.3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</row>
    <row r="287" spans="1:30" ht="15.75" customHeight="1" x14ac:dyDescent="0.3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</row>
    <row r="288" spans="1:30" ht="15.75" customHeight="1" x14ac:dyDescent="0.3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</row>
    <row r="289" spans="1:30" ht="15.75" customHeight="1" x14ac:dyDescent="0.3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</row>
    <row r="290" spans="1:30" ht="15.75" customHeight="1" x14ac:dyDescent="0.3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</row>
    <row r="291" spans="1:30" ht="15.75" customHeight="1" x14ac:dyDescent="0.3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</row>
    <row r="292" spans="1:30" ht="15.75" customHeight="1" x14ac:dyDescent="0.3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</row>
    <row r="293" spans="1:30" ht="15.75" customHeight="1" x14ac:dyDescent="0.3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</row>
    <row r="294" spans="1:30" ht="15.75" customHeight="1" x14ac:dyDescent="0.3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</row>
    <row r="295" spans="1:30" ht="15.75" customHeight="1" x14ac:dyDescent="0.3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</row>
    <row r="296" spans="1:30" ht="15.75" customHeight="1" x14ac:dyDescent="0.3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</row>
    <row r="297" spans="1:30" ht="15.75" customHeight="1" x14ac:dyDescent="0.3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</row>
    <row r="298" spans="1:30" ht="15.75" customHeight="1" x14ac:dyDescent="0.3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</row>
    <row r="299" spans="1:30" ht="15.75" customHeight="1" x14ac:dyDescent="0.3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</row>
    <row r="300" spans="1:30" ht="15.75" customHeight="1" x14ac:dyDescent="0.3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</row>
    <row r="301" spans="1:30" ht="15.75" customHeight="1" x14ac:dyDescent="0.3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</row>
    <row r="302" spans="1:30" ht="15.75" customHeight="1" x14ac:dyDescent="0.3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</row>
    <row r="303" spans="1:30" ht="15.75" customHeight="1" x14ac:dyDescent="0.3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</row>
    <row r="304" spans="1:30" ht="15.75" customHeight="1" x14ac:dyDescent="0.3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</row>
    <row r="305" spans="1:30" ht="15.75" customHeight="1" x14ac:dyDescent="0.3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</row>
    <row r="306" spans="1:30" ht="15.75" customHeight="1" x14ac:dyDescent="0.3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</row>
    <row r="307" spans="1:30" ht="15.75" customHeight="1" x14ac:dyDescent="0.3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</row>
    <row r="308" spans="1:30" ht="15.75" customHeight="1" x14ac:dyDescent="0.3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</row>
    <row r="309" spans="1:30" ht="15.75" customHeight="1" x14ac:dyDescent="0.3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</row>
    <row r="310" spans="1:30" ht="15.75" customHeight="1" x14ac:dyDescent="0.3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</row>
    <row r="311" spans="1:30" ht="15.75" customHeight="1" x14ac:dyDescent="0.3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</row>
    <row r="312" spans="1:30" ht="15.75" customHeight="1" x14ac:dyDescent="0.3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</row>
    <row r="313" spans="1:30" ht="15.75" customHeight="1" x14ac:dyDescent="0.3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</row>
    <row r="314" spans="1:30" ht="15.75" customHeight="1" x14ac:dyDescent="0.3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</row>
    <row r="315" spans="1:30" ht="15.75" customHeight="1" x14ac:dyDescent="0.3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</row>
    <row r="316" spans="1:30" ht="15.75" customHeight="1" x14ac:dyDescent="0.3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</row>
    <row r="317" spans="1:30" ht="15.75" customHeight="1" x14ac:dyDescent="0.3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</row>
    <row r="318" spans="1:30" ht="15.75" customHeight="1" x14ac:dyDescent="0.3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</row>
    <row r="319" spans="1:30" ht="15.75" customHeight="1" x14ac:dyDescent="0.3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</row>
    <row r="320" spans="1:30" ht="15.75" customHeight="1" x14ac:dyDescent="0.3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</row>
    <row r="321" spans="1:30" ht="15.75" customHeight="1" x14ac:dyDescent="0.3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</row>
    <row r="322" spans="1:30" ht="15.75" customHeight="1" x14ac:dyDescent="0.3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</row>
    <row r="323" spans="1:30" ht="15.75" customHeight="1" x14ac:dyDescent="0.3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</row>
    <row r="324" spans="1:30" ht="15.75" customHeight="1" x14ac:dyDescent="0.3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</row>
    <row r="325" spans="1:30" ht="15.75" customHeight="1" x14ac:dyDescent="0.3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</row>
    <row r="326" spans="1:30" ht="15.75" customHeight="1" x14ac:dyDescent="0.3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</row>
    <row r="327" spans="1:30" ht="15.75" customHeight="1" x14ac:dyDescent="0.3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</row>
    <row r="328" spans="1:30" ht="15.75" customHeight="1" x14ac:dyDescent="0.3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</row>
    <row r="329" spans="1:30" ht="15.75" customHeight="1" x14ac:dyDescent="0.3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</row>
    <row r="330" spans="1:30" ht="15.75" customHeight="1" x14ac:dyDescent="0.3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</row>
    <row r="331" spans="1:30" ht="15.75" customHeight="1" x14ac:dyDescent="0.3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</row>
    <row r="332" spans="1:30" ht="15.75" customHeight="1" x14ac:dyDescent="0.3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</row>
    <row r="333" spans="1:30" ht="15.75" customHeight="1" x14ac:dyDescent="0.3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</row>
    <row r="334" spans="1:30" ht="15.75" customHeight="1" x14ac:dyDescent="0.3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</row>
    <row r="335" spans="1:30" ht="15.75" customHeight="1" x14ac:dyDescent="0.3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</row>
    <row r="336" spans="1:30" ht="15.75" customHeight="1" x14ac:dyDescent="0.3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</row>
    <row r="337" spans="1:30" ht="15.75" customHeight="1" x14ac:dyDescent="0.3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</row>
    <row r="338" spans="1:30" ht="15.75" customHeight="1" x14ac:dyDescent="0.3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</row>
    <row r="339" spans="1:30" ht="15.75" customHeight="1" x14ac:dyDescent="0.3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</row>
    <row r="340" spans="1:30" ht="15.75" customHeight="1" x14ac:dyDescent="0.3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</row>
    <row r="341" spans="1:30" ht="15.75" customHeight="1" x14ac:dyDescent="0.3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</row>
    <row r="342" spans="1:30" ht="15.75" customHeight="1" x14ac:dyDescent="0.3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</row>
    <row r="343" spans="1:30" ht="15.75" customHeight="1" x14ac:dyDescent="0.3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</row>
    <row r="344" spans="1:30" ht="15.75" customHeight="1" x14ac:dyDescent="0.3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</row>
    <row r="345" spans="1:30" ht="15.75" customHeight="1" x14ac:dyDescent="0.3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</row>
    <row r="346" spans="1:30" ht="15.75" customHeight="1" x14ac:dyDescent="0.3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</row>
    <row r="347" spans="1:30" ht="15.75" customHeight="1" x14ac:dyDescent="0.3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</row>
    <row r="348" spans="1:30" ht="15.75" customHeight="1" x14ac:dyDescent="0.3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</row>
    <row r="349" spans="1:30" ht="15.75" customHeight="1" x14ac:dyDescent="0.3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</row>
    <row r="350" spans="1:30" ht="15.75" customHeight="1" x14ac:dyDescent="0.3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</row>
    <row r="351" spans="1:30" ht="15.75" customHeight="1" x14ac:dyDescent="0.3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</row>
    <row r="352" spans="1:30" ht="15.75" customHeight="1" x14ac:dyDescent="0.3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</row>
    <row r="353" spans="1:30" ht="15.75" customHeight="1" x14ac:dyDescent="0.3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</row>
    <row r="354" spans="1:30" ht="15.75" customHeight="1" x14ac:dyDescent="0.3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</row>
    <row r="355" spans="1:30" ht="15.75" customHeight="1" x14ac:dyDescent="0.3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</row>
    <row r="356" spans="1:30" ht="15.75" customHeight="1" x14ac:dyDescent="0.3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</row>
    <row r="357" spans="1:30" ht="15.75" customHeight="1" x14ac:dyDescent="0.3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</row>
    <row r="358" spans="1:30" ht="15.75" customHeight="1" x14ac:dyDescent="0.3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</row>
    <row r="359" spans="1:30" ht="15.75" customHeight="1" x14ac:dyDescent="0.3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</row>
    <row r="360" spans="1:30" ht="15.75" customHeight="1" x14ac:dyDescent="0.3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</row>
    <row r="361" spans="1:30" ht="15.75" customHeight="1" x14ac:dyDescent="0.3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</row>
    <row r="362" spans="1:30" ht="15.75" customHeight="1" x14ac:dyDescent="0.3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</row>
    <row r="363" spans="1:30" ht="15.75" customHeight="1" x14ac:dyDescent="0.3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</row>
    <row r="364" spans="1:30" ht="15.75" customHeight="1" x14ac:dyDescent="0.3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</row>
    <row r="365" spans="1:30" ht="15.75" customHeight="1" x14ac:dyDescent="0.3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</row>
    <row r="366" spans="1:30" ht="15.75" customHeight="1" x14ac:dyDescent="0.3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</row>
    <row r="367" spans="1:30" ht="15.75" customHeight="1" x14ac:dyDescent="0.3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</row>
    <row r="368" spans="1:30" ht="15.75" customHeight="1" x14ac:dyDescent="0.3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</row>
    <row r="369" spans="1:30" ht="15.75" customHeight="1" x14ac:dyDescent="0.3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</row>
    <row r="370" spans="1:30" ht="15.75" customHeight="1" x14ac:dyDescent="0.3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</row>
    <row r="371" spans="1:30" ht="15.75" customHeight="1" x14ac:dyDescent="0.3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</row>
    <row r="372" spans="1:30" ht="15.75" customHeight="1" x14ac:dyDescent="0.3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</row>
    <row r="373" spans="1:30" ht="15.75" customHeight="1" x14ac:dyDescent="0.3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</row>
    <row r="374" spans="1:30" ht="15.75" customHeight="1" x14ac:dyDescent="0.3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</row>
    <row r="375" spans="1:30" ht="15.75" customHeight="1" x14ac:dyDescent="0.3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</row>
    <row r="376" spans="1:30" ht="15.75" customHeight="1" x14ac:dyDescent="0.3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</row>
    <row r="377" spans="1:30" ht="15.75" customHeight="1" x14ac:dyDescent="0.3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</row>
    <row r="378" spans="1:30" ht="15.75" customHeight="1" x14ac:dyDescent="0.3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</row>
    <row r="379" spans="1:30" ht="15.75" customHeight="1" x14ac:dyDescent="0.3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</row>
    <row r="380" spans="1:30" ht="15.75" customHeight="1" x14ac:dyDescent="0.3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</row>
    <row r="381" spans="1:30" ht="15.75" customHeight="1" x14ac:dyDescent="0.3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</row>
    <row r="382" spans="1:30" ht="15.75" customHeight="1" x14ac:dyDescent="0.3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</row>
    <row r="383" spans="1:30" ht="15.75" customHeight="1" x14ac:dyDescent="0.3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</row>
    <row r="384" spans="1:30" ht="15.75" customHeight="1" x14ac:dyDescent="0.3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</row>
    <row r="385" spans="1:30" ht="15.75" customHeight="1" x14ac:dyDescent="0.3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</row>
    <row r="386" spans="1:30" ht="15.75" customHeight="1" x14ac:dyDescent="0.3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</row>
    <row r="387" spans="1:30" ht="15.75" customHeight="1" x14ac:dyDescent="0.3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</row>
    <row r="388" spans="1:30" ht="15.75" customHeight="1" x14ac:dyDescent="0.3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</row>
    <row r="389" spans="1:30" ht="15.75" customHeight="1" x14ac:dyDescent="0.3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</row>
    <row r="390" spans="1:30" ht="15.75" customHeight="1" x14ac:dyDescent="0.3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</row>
    <row r="391" spans="1:30" ht="15.75" customHeight="1" x14ac:dyDescent="0.3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</row>
    <row r="392" spans="1:30" ht="15.75" customHeight="1" x14ac:dyDescent="0.3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</row>
    <row r="393" spans="1:30" ht="15.75" customHeight="1" x14ac:dyDescent="0.3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</row>
    <row r="394" spans="1:30" ht="15.75" customHeight="1" x14ac:dyDescent="0.3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</row>
    <row r="395" spans="1:30" ht="15.75" customHeight="1" x14ac:dyDescent="0.3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</row>
    <row r="396" spans="1:30" ht="15.75" customHeight="1" x14ac:dyDescent="0.3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</row>
    <row r="397" spans="1:30" ht="15.75" customHeight="1" x14ac:dyDescent="0.3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</row>
    <row r="398" spans="1:30" ht="15.75" customHeight="1" x14ac:dyDescent="0.3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</row>
    <row r="399" spans="1:30" ht="15.75" customHeight="1" x14ac:dyDescent="0.3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</row>
    <row r="400" spans="1:30" ht="15.75" customHeight="1" x14ac:dyDescent="0.3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</row>
    <row r="401" spans="1:30" ht="15.75" customHeight="1" x14ac:dyDescent="0.3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</row>
    <row r="402" spans="1:30" ht="15.75" customHeight="1" x14ac:dyDescent="0.3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</row>
    <row r="403" spans="1:30" ht="15.75" customHeight="1" x14ac:dyDescent="0.3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</row>
    <row r="404" spans="1:30" ht="15.75" customHeight="1" x14ac:dyDescent="0.3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</row>
    <row r="405" spans="1:30" ht="15.75" customHeight="1" x14ac:dyDescent="0.3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</row>
    <row r="406" spans="1:30" ht="15.75" customHeight="1" x14ac:dyDescent="0.3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</row>
    <row r="407" spans="1:30" ht="15.75" customHeight="1" x14ac:dyDescent="0.3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</row>
    <row r="408" spans="1:30" ht="15.75" customHeight="1" x14ac:dyDescent="0.3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</row>
    <row r="409" spans="1:30" ht="15.75" customHeight="1" x14ac:dyDescent="0.3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</row>
    <row r="410" spans="1:30" ht="15.75" customHeight="1" x14ac:dyDescent="0.3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</row>
    <row r="411" spans="1:30" ht="15.75" customHeight="1" x14ac:dyDescent="0.3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</row>
    <row r="412" spans="1:30" ht="15.75" customHeight="1" x14ac:dyDescent="0.3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</row>
    <row r="413" spans="1:30" ht="15.75" customHeight="1" x14ac:dyDescent="0.3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</row>
    <row r="414" spans="1:30" ht="15.75" customHeight="1" x14ac:dyDescent="0.3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</row>
    <row r="415" spans="1:30" ht="15.75" customHeight="1" x14ac:dyDescent="0.3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</row>
    <row r="416" spans="1:30" ht="15.75" customHeight="1" x14ac:dyDescent="0.3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</row>
    <row r="417" spans="1:30" ht="15.75" customHeight="1" x14ac:dyDescent="0.3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</row>
    <row r="418" spans="1:30" ht="15.75" customHeight="1" x14ac:dyDescent="0.3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</row>
    <row r="419" spans="1:30" ht="15.75" customHeight="1" x14ac:dyDescent="0.3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</row>
    <row r="420" spans="1:30" ht="15.75" customHeight="1" x14ac:dyDescent="0.3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</row>
    <row r="421" spans="1:30" ht="15.75" customHeight="1" x14ac:dyDescent="0.3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</row>
    <row r="422" spans="1:30" ht="15.75" customHeight="1" x14ac:dyDescent="0.3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</row>
    <row r="423" spans="1:30" ht="15.75" customHeight="1" x14ac:dyDescent="0.3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</row>
    <row r="424" spans="1:30" ht="15.75" customHeight="1" x14ac:dyDescent="0.3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</row>
    <row r="425" spans="1:30" ht="15.75" customHeight="1" x14ac:dyDescent="0.3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</row>
    <row r="426" spans="1:30" ht="15.75" customHeight="1" x14ac:dyDescent="0.3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</row>
    <row r="427" spans="1:30" ht="15.75" customHeight="1" x14ac:dyDescent="0.3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</row>
    <row r="428" spans="1:30" ht="15.75" customHeight="1" x14ac:dyDescent="0.3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</row>
    <row r="429" spans="1:30" ht="15.75" customHeight="1" x14ac:dyDescent="0.3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</row>
    <row r="430" spans="1:30" ht="15.75" customHeight="1" x14ac:dyDescent="0.3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</row>
    <row r="431" spans="1:30" ht="15.75" customHeight="1" x14ac:dyDescent="0.3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</row>
    <row r="432" spans="1:30" ht="15.75" customHeight="1" x14ac:dyDescent="0.3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</row>
    <row r="433" spans="1:30" ht="15.75" customHeight="1" x14ac:dyDescent="0.3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</row>
    <row r="434" spans="1:30" ht="15.75" customHeight="1" x14ac:dyDescent="0.3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</row>
    <row r="435" spans="1:30" ht="15.75" customHeight="1" x14ac:dyDescent="0.3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</row>
    <row r="436" spans="1:30" ht="15.75" customHeight="1" x14ac:dyDescent="0.3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</row>
    <row r="437" spans="1:30" ht="15.75" customHeight="1" x14ac:dyDescent="0.3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</row>
    <row r="438" spans="1:30" ht="15.75" customHeight="1" x14ac:dyDescent="0.3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</row>
    <row r="439" spans="1:30" ht="15.75" customHeight="1" x14ac:dyDescent="0.3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</row>
    <row r="440" spans="1:30" ht="15.75" customHeight="1" x14ac:dyDescent="0.3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</row>
    <row r="441" spans="1:30" ht="15.75" customHeight="1" x14ac:dyDescent="0.3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</row>
    <row r="442" spans="1:30" ht="15.75" customHeight="1" x14ac:dyDescent="0.3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</row>
    <row r="443" spans="1:30" ht="15.75" customHeight="1" x14ac:dyDescent="0.3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</row>
    <row r="444" spans="1:30" ht="15.75" customHeight="1" x14ac:dyDescent="0.3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</row>
    <row r="445" spans="1:30" ht="15.75" customHeight="1" x14ac:dyDescent="0.3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</row>
    <row r="446" spans="1:30" ht="15.75" customHeight="1" x14ac:dyDescent="0.3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</row>
    <row r="447" spans="1:30" ht="15.75" customHeight="1" x14ac:dyDescent="0.3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</row>
    <row r="448" spans="1:30" ht="15.75" customHeight="1" x14ac:dyDescent="0.3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</row>
    <row r="449" spans="1:30" ht="15.75" customHeight="1" x14ac:dyDescent="0.3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</row>
    <row r="450" spans="1:30" ht="15.75" customHeight="1" x14ac:dyDescent="0.3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</row>
    <row r="451" spans="1:30" ht="15.75" customHeight="1" x14ac:dyDescent="0.3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</row>
    <row r="452" spans="1:30" ht="15.75" customHeight="1" x14ac:dyDescent="0.3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</row>
    <row r="453" spans="1:30" ht="15.75" customHeight="1" x14ac:dyDescent="0.3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</row>
    <row r="454" spans="1:30" ht="15.75" customHeight="1" x14ac:dyDescent="0.3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</row>
    <row r="455" spans="1:30" ht="15.75" customHeight="1" x14ac:dyDescent="0.3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</row>
    <row r="456" spans="1:30" ht="15.75" customHeight="1" x14ac:dyDescent="0.3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</row>
    <row r="457" spans="1:30" ht="15.75" customHeight="1" x14ac:dyDescent="0.3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</row>
    <row r="458" spans="1:30" ht="15.75" customHeight="1" x14ac:dyDescent="0.3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</row>
    <row r="459" spans="1:30" ht="15.75" customHeight="1" x14ac:dyDescent="0.3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</row>
    <row r="460" spans="1:30" ht="15.75" customHeight="1" x14ac:dyDescent="0.3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</row>
    <row r="461" spans="1:30" ht="15.75" customHeight="1" x14ac:dyDescent="0.3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</row>
    <row r="462" spans="1:30" ht="15.75" customHeight="1" x14ac:dyDescent="0.3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</row>
    <row r="463" spans="1:30" ht="15.75" customHeight="1" x14ac:dyDescent="0.3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</row>
    <row r="464" spans="1:30" ht="15.75" customHeight="1" x14ac:dyDescent="0.3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</row>
    <row r="465" spans="1:30" ht="15.75" customHeight="1" x14ac:dyDescent="0.3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</row>
    <row r="466" spans="1:30" ht="15.75" customHeight="1" x14ac:dyDescent="0.3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</row>
    <row r="467" spans="1:30" ht="15.75" customHeight="1" x14ac:dyDescent="0.3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</row>
    <row r="468" spans="1:30" ht="15.75" customHeight="1" x14ac:dyDescent="0.3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</row>
    <row r="469" spans="1:30" ht="15.75" customHeight="1" x14ac:dyDescent="0.3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</row>
    <row r="470" spans="1:30" ht="15.75" customHeight="1" x14ac:dyDescent="0.3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</row>
    <row r="471" spans="1:30" ht="15.75" customHeight="1" x14ac:dyDescent="0.3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</row>
    <row r="472" spans="1:30" ht="15.75" customHeight="1" x14ac:dyDescent="0.3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</row>
    <row r="473" spans="1:30" ht="15.75" customHeight="1" x14ac:dyDescent="0.3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</row>
    <row r="474" spans="1:30" ht="15.75" customHeight="1" x14ac:dyDescent="0.3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</row>
    <row r="475" spans="1:30" ht="15.75" customHeight="1" x14ac:dyDescent="0.3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</row>
    <row r="476" spans="1:30" ht="15.75" customHeight="1" x14ac:dyDescent="0.3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</row>
    <row r="477" spans="1:30" ht="15.75" customHeight="1" x14ac:dyDescent="0.3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</row>
    <row r="478" spans="1:30" ht="15.75" customHeight="1" x14ac:dyDescent="0.3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</row>
    <row r="479" spans="1:30" ht="15.75" customHeight="1" x14ac:dyDescent="0.3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</row>
    <row r="480" spans="1:30" ht="15.75" customHeight="1" x14ac:dyDescent="0.3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</row>
    <row r="481" spans="1:30" ht="15.75" customHeight="1" x14ac:dyDescent="0.3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</row>
    <row r="482" spans="1:30" ht="15.75" customHeight="1" x14ac:dyDescent="0.3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</row>
    <row r="483" spans="1:30" ht="15.75" customHeight="1" x14ac:dyDescent="0.3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</row>
    <row r="484" spans="1:30" ht="15.75" customHeight="1" x14ac:dyDescent="0.3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</row>
    <row r="485" spans="1:30" ht="15.75" customHeight="1" x14ac:dyDescent="0.3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</row>
    <row r="486" spans="1:30" ht="15.75" customHeight="1" x14ac:dyDescent="0.3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</row>
    <row r="487" spans="1:30" ht="15.75" customHeight="1" x14ac:dyDescent="0.3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</row>
    <row r="488" spans="1:30" ht="15.75" customHeight="1" x14ac:dyDescent="0.3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</row>
    <row r="489" spans="1:30" ht="15.75" customHeight="1" x14ac:dyDescent="0.3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</row>
    <row r="490" spans="1:30" ht="15.75" customHeight="1" x14ac:dyDescent="0.3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</row>
    <row r="491" spans="1:30" ht="15.75" customHeight="1" x14ac:dyDescent="0.3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</row>
    <row r="492" spans="1:30" ht="15.75" customHeight="1" x14ac:dyDescent="0.3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</row>
    <row r="493" spans="1:30" ht="15.75" customHeight="1" x14ac:dyDescent="0.3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</row>
    <row r="494" spans="1:30" ht="15.75" customHeight="1" x14ac:dyDescent="0.3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</row>
    <row r="495" spans="1:30" ht="15.75" customHeight="1" x14ac:dyDescent="0.3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</row>
    <row r="496" spans="1:30" ht="15.75" customHeight="1" x14ac:dyDescent="0.3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</row>
    <row r="497" spans="1:30" ht="15.75" customHeight="1" x14ac:dyDescent="0.3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</row>
    <row r="498" spans="1:30" ht="15.75" customHeight="1" x14ac:dyDescent="0.3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</row>
    <row r="499" spans="1:30" ht="15.75" customHeight="1" x14ac:dyDescent="0.3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</row>
    <row r="500" spans="1:30" ht="15.75" customHeight="1" x14ac:dyDescent="0.3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</row>
    <row r="501" spans="1:30" ht="15.75" customHeight="1" x14ac:dyDescent="0.3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</row>
    <row r="502" spans="1:30" ht="15.75" customHeight="1" x14ac:dyDescent="0.3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</row>
    <row r="503" spans="1:30" ht="15.75" customHeight="1" x14ac:dyDescent="0.3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</row>
    <row r="504" spans="1:30" ht="15.75" customHeight="1" x14ac:dyDescent="0.3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</row>
    <row r="505" spans="1:30" ht="15.75" customHeight="1" x14ac:dyDescent="0.3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</row>
    <row r="506" spans="1:30" ht="15.75" customHeight="1" x14ac:dyDescent="0.3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</row>
    <row r="507" spans="1:30" ht="15.75" customHeight="1" x14ac:dyDescent="0.3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</row>
    <row r="508" spans="1:30" ht="15.75" customHeight="1" x14ac:dyDescent="0.3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</row>
    <row r="509" spans="1:30" ht="15.75" customHeight="1" x14ac:dyDescent="0.3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</row>
    <row r="510" spans="1:30" ht="15.75" customHeight="1" x14ac:dyDescent="0.3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</row>
    <row r="511" spans="1:30" ht="15.75" customHeight="1" x14ac:dyDescent="0.3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</row>
    <row r="512" spans="1:30" ht="15.75" customHeight="1" x14ac:dyDescent="0.3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</row>
    <row r="513" spans="1:30" ht="15.75" customHeight="1" x14ac:dyDescent="0.3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</row>
    <row r="514" spans="1:30" ht="15.75" customHeight="1" x14ac:dyDescent="0.3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</row>
    <row r="515" spans="1:30" ht="15.75" customHeight="1" x14ac:dyDescent="0.3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</row>
    <row r="516" spans="1:30" ht="15.75" customHeight="1" x14ac:dyDescent="0.3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</row>
    <row r="517" spans="1:30" ht="15.75" customHeight="1" x14ac:dyDescent="0.3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</row>
    <row r="518" spans="1:30" ht="15.75" customHeight="1" x14ac:dyDescent="0.3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</row>
    <row r="519" spans="1:30" ht="15.75" customHeight="1" x14ac:dyDescent="0.3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</row>
    <row r="520" spans="1:30" ht="15.75" customHeight="1" x14ac:dyDescent="0.3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</row>
    <row r="521" spans="1:30" ht="15.75" customHeight="1" x14ac:dyDescent="0.3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</row>
    <row r="522" spans="1:30" ht="15.75" customHeight="1" x14ac:dyDescent="0.3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</row>
    <row r="523" spans="1:30" ht="15.75" customHeight="1" x14ac:dyDescent="0.3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</row>
    <row r="524" spans="1:30" ht="15.75" customHeight="1" x14ac:dyDescent="0.3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</row>
    <row r="525" spans="1:30" ht="15.75" customHeight="1" x14ac:dyDescent="0.3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</row>
    <row r="526" spans="1:30" ht="15.75" customHeight="1" x14ac:dyDescent="0.3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</row>
    <row r="527" spans="1:30" ht="15.75" customHeight="1" x14ac:dyDescent="0.3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</row>
    <row r="528" spans="1:30" ht="15.75" customHeight="1" x14ac:dyDescent="0.3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</row>
    <row r="529" spans="1:30" ht="15.75" customHeight="1" x14ac:dyDescent="0.3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</row>
    <row r="530" spans="1:30" ht="15.75" customHeight="1" x14ac:dyDescent="0.3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</row>
    <row r="531" spans="1:30" ht="15.75" customHeight="1" x14ac:dyDescent="0.3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</row>
    <row r="532" spans="1:30" ht="15.75" customHeight="1" x14ac:dyDescent="0.3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</row>
    <row r="533" spans="1:30" ht="15.75" customHeight="1" x14ac:dyDescent="0.3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</row>
    <row r="534" spans="1:30" ht="15.75" customHeight="1" x14ac:dyDescent="0.3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</row>
    <row r="535" spans="1:30" ht="15.75" customHeight="1" x14ac:dyDescent="0.3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</row>
    <row r="536" spans="1:30" ht="15.75" customHeight="1" x14ac:dyDescent="0.3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</row>
    <row r="537" spans="1:30" ht="15.75" customHeight="1" x14ac:dyDescent="0.3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</row>
    <row r="538" spans="1:30" ht="15.75" customHeight="1" x14ac:dyDescent="0.3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</row>
    <row r="539" spans="1:30" ht="15.75" customHeight="1" x14ac:dyDescent="0.3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</row>
    <row r="540" spans="1:30" ht="15.75" customHeight="1" x14ac:dyDescent="0.3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</row>
    <row r="541" spans="1:30" ht="15.75" customHeight="1" x14ac:dyDescent="0.3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</row>
    <row r="542" spans="1:30" ht="15.75" customHeight="1" x14ac:dyDescent="0.3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</row>
    <row r="543" spans="1:30" ht="15.75" customHeight="1" x14ac:dyDescent="0.3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</row>
    <row r="544" spans="1:30" ht="15.75" customHeight="1" x14ac:dyDescent="0.3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</row>
    <row r="545" spans="1:30" ht="15.75" customHeight="1" x14ac:dyDescent="0.3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</row>
    <row r="546" spans="1:30" ht="15.75" customHeight="1" x14ac:dyDescent="0.3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</row>
    <row r="547" spans="1:30" ht="15.75" customHeight="1" x14ac:dyDescent="0.3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</row>
    <row r="548" spans="1:30" ht="15.75" customHeight="1" x14ac:dyDescent="0.3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</row>
    <row r="549" spans="1:30" ht="15.75" customHeight="1" x14ac:dyDescent="0.3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</row>
    <row r="550" spans="1:30" ht="15.75" customHeight="1" x14ac:dyDescent="0.3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</row>
    <row r="551" spans="1:30" ht="15.75" customHeight="1" x14ac:dyDescent="0.3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</row>
    <row r="552" spans="1:30" ht="15.75" customHeight="1" x14ac:dyDescent="0.3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</row>
    <row r="553" spans="1:30" ht="15.75" customHeight="1" x14ac:dyDescent="0.3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</row>
    <row r="554" spans="1:30" ht="15.75" customHeight="1" x14ac:dyDescent="0.3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</row>
    <row r="555" spans="1:30" ht="15.75" customHeight="1" x14ac:dyDescent="0.3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</row>
    <row r="556" spans="1:30" ht="15.75" customHeight="1" x14ac:dyDescent="0.3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</row>
    <row r="557" spans="1:30" ht="15.75" customHeight="1" x14ac:dyDescent="0.3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</row>
    <row r="558" spans="1:30" ht="15.75" customHeight="1" x14ac:dyDescent="0.3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</row>
    <row r="559" spans="1:30" ht="15.75" customHeight="1" x14ac:dyDescent="0.3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</row>
    <row r="560" spans="1:30" ht="15.75" customHeight="1" x14ac:dyDescent="0.3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</row>
    <row r="561" spans="1:30" ht="15.75" customHeight="1" x14ac:dyDescent="0.3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</row>
    <row r="562" spans="1:30" ht="15.75" customHeight="1" x14ac:dyDescent="0.3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</row>
    <row r="563" spans="1:30" ht="15.75" customHeight="1" x14ac:dyDescent="0.3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</row>
    <row r="564" spans="1:30" ht="15.75" customHeight="1" x14ac:dyDescent="0.3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</row>
    <row r="565" spans="1:30" ht="15.75" customHeight="1" x14ac:dyDescent="0.3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</row>
    <row r="566" spans="1:30" ht="15.75" customHeight="1" x14ac:dyDescent="0.3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</row>
    <row r="567" spans="1:30" ht="15.75" customHeight="1" x14ac:dyDescent="0.3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</row>
    <row r="568" spans="1:30" ht="15.75" customHeight="1" x14ac:dyDescent="0.3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</row>
    <row r="569" spans="1:30" ht="15.75" customHeight="1" x14ac:dyDescent="0.3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</row>
    <row r="570" spans="1:30" ht="15.75" customHeight="1" x14ac:dyDescent="0.3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</row>
    <row r="571" spans="1:30" ht="15.75" customHeight="1" x14ac:dyDescent="0.3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</row>
    <row r="572" spans="1:30" ht="15.75" customHeight="1" x14ac:dyDescent="0.3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</row>
    <row r="573" spans="1:30" ht="15.75" customHeight="1" x14ac:dyDescent="0.3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</row>
    <row r="574" spans="1:30" ht="15.75" customHeight="1" x14ac:dyDescent="0.3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</row>
    <row r="575" spans="1:30" ht="15.75" customHeight="1" x14ac:dyDescent="0.3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</row>
    <row r="576" spans="1:30" ht="15.75" customHeight="1" x14ac:dyDescent="0.3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</row>
    <row r="577" spans="1:30" ht="15.75" customHeight="1" x14ac:dyDescent="0.3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</row>
    <row r="578" spans="1:30" ht="15.75" customHeight="1" x14ac:dyDescent="0.3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</row>
    <row r="579" spans="1:30" ht="15.75" customHeight="1" x14ac:dyDescent="0.3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</row>
    <row r="580" spans="1:30" ht="15.75" customHeight="1" x14ac:dyDescent="0.3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</row>
    <row r="581" spans="1:30" ht="15.75" customHeight="1" x14ac:dyDescent="0.3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</row>
    <row r="582" spans="1:30" ht="15.75" customHeight="1" x14ac:dyDescent="0.3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</row>
    <row r="583" spans="1:30" ht="15.75" customHeight="1" x14ac:dyDescent="0.3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</row>
    <row r="584" spans="1:30" ht="15.75" customHeight="1" x14ac:dyDescent="0.3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</row>
    <row r="585" spans="1:30" ht="15.75" customHeight="1" x14ac:dyDescent="0.3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</row>
    <row r="586" spans="1:30" ht="15.75" customHeight="1" x14ac:dyDescent="0.3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</row>
    <row r="587" spans="1:30" ht="15.75" customHeight="1" x14ac:dyDescent="0.3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</row>
    <row r="588" spans="1:30" ht="15.75" customHeight="1" x14ac:dyDescent="0.3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</row>
    <row r="589" spans="1:30" ht="15.75" customHeight="1" x14ac:dyDescent="0.3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</row>
    <row r="590" spans="1:30" ht="15.75" customHeight="1" x14ac:dyDescent="0.3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</row>
    <row r="591" spans="1:30" ht="15.75" customHeight="1" x14ac:dyDescent="0.3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</row>
    <row r="592" spans="1:30" ht="15.75" customHeight="1" x14ac:dyDescent="0.3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</row>
    <row r="593" spans="1:30" ht="15.75" customHeight="1" x14ac:dyDescent="0.3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</row>
    <row r="594" spans="1:30" ht="15.75" customHeight="1" x14ac:dyDescent="0.3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</row>
    <row r="595" spans="1:30" ht="15.75" customHeight="1" x14ac:dyDescent="0.3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</row>
    <row r="596" spans="1:30" ht="15.75" customHeight="1" x14ac:dyDescent="0.3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</row>
    <row r="597" spans="1:30" ht="15.75" customHeight="1" x14ac:dyDescent="0.3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</row>
    <row r="598" spans="1:30" ht="15.75" customHeight="1" x14ac:dyDescent="0.3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</row>
    <row r="599" spans="1:30" ht="15.75" customHeight="1" x14ac:dyDescent="0.3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</row>
    <row r="600" spans="1:30" ht="15.75" customHeight="1" x14ac:dyDescent="0.3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</row>
    <row r="601" spans="1:30" ht="15.75" customHeight="1" x14ac:dyDescent="0.3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</row>
    <row r="602" spans="1:30" ht="15.75" customHeight="1" x14ac:dyDescent="0.3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</row>
    <row r="603" spans="1:30" ht="15.75" customHeight="1" x14ac:dyDescent="0.3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</row>
    <row r="604" spans="1:30" ht="15.75" customHeight="1" x14ac:dyDescent="0.3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</row>
    <row r="605" spans="1:30" ht="15.75" customHeight="1" x14ac:dyDescent="0.3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</row>
    <row r="606" spans="1:30" ht="15.75" customHeight="1" x14ac:dyDescent="0.3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</row>
    <row r="607" spans="1:30" ht="15.75" customHeight="1" x14ac:dyDescent="0.3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</row>
    <row r="608" spans="1:30" ht="15.75" customHeight="1" x14ac:dyDescent="0.3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</row>
    <row r="609" spans="1:30" ht="15.75" customHeight="1" x14ac:dyDescent="0.3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</row>
    <row r="610" spans="1:30" ht="15.75" customHeight="1" x14ac:dyDescent="0.3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</row>
    <row r="611" spans="1:30" ht="15.75" customHeight="1" x14ac:dyDescent="0.3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</row>
    <row r="612" spans="1:30" ht="15.75" customHeight="1" x14ac:dyDescent="0.3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</row>
    <row r="613" spans="1:30" ht="15.75" customHeight="1" x14ac:dyDescent="0.3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</row>
    <row r="614" spans="1:30" ht="15.75" customHeight="1" x14ac:dyDescent="0.3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</row>
    <row r="615" spans="1:30" ht="15.75" customHeight="1" x14ac:dyDescent="0.3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</row>
    <row r="616" spans="1:30" ht="15.75" customHeight="1" x14ac:dyDescent="0.3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</row>
    <row r="617" spans="1:30" ht="15.75" customHeight="1" x14ac:dyDescent="0.3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</row>
    <row r="618" spans="1:30" ht="15.75" customHeight="1" x14ac:dyDescent="0.3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</row>
    <row r="619" spans="1:30" ht="15.75" customHeight="1" x14ac:dyDescent="0.3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</row>
    <row r="620" spans="1:30" ht="15.75" customHeight="1" x14ac:dyDescent="0.3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</row>
    <row r="621" spans="1:30" ht="15.75" customHeight="1" x14ac:dyDescent="0.3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</row>
    <row r="622" spans="1:30" ht="15.75" customHeight="1" x14ac:dyDescent="0.3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</row>
    <row r="623" spans="1:30" ht="15.75" customHeight="1" x14ac:dyDescent="0.3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</row>
    <row r="624" spans="1:30" ht="15.75" customHeight="1" x14ac:dyDescent="0.3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</row>
    <row r="625" spans="1:30" ht="15.75" customHeight="1" x14ac:dyDescent="0.3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</row>
    <row r="626" spans="1:30" ht="15.75" customHeight="1" x14ac:dyDescent="0.3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</row>
    <row r="627" spans="1:30" ht="15.75" customHeight="1" x14ac:dyDescent="0.3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</row>
    <row r="628" spans="1:30" ht="15.75" customHeight="1" x14ac:dyDescent="0.3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</row>
    <row r="629" spans="1:30" ht="15.75" customHeight="1" x14ac:dyDescent="0.3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</row>
    <row r="630" spans="1:30" ht="15.75" customHeight="1" x14ac:dyDescent="0.3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</row>
    <row r="631" spans="1:30" ht="15.75" customHeight="1" x14ac:dyDescent="0.3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</row>
    <row r="632" spans="1:30" ht="15.75" customHeight="1" x14ac:dyDescent="0.3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</row>
    <row r="633" spans="1:30" ht="15.75" customHeight="1" x14ac:dyDescent="0.3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</row>
    <row r="634" spans="1:30" ht="15.75" customHeight="1" x14ac:dyDescent="0.3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</row>
    <row r="635" spans="1:30" ht="15.75" customHeight="1" x14ac:dyDescent="0.3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</row>
    <row r="636" spans="1:30" ht="15.75" customHeight="1" x14ac:dyDescent="0.3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</row>
    <row r="637" spans="1:30" ht="15.75" customHeight="1" x14ac:dyDescent="0.3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</row>
    <row r="638" spans="1:30" ht="15.75" customHeight="1" x14ac:dyDescent="0.3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</row>
    <row r="639" spans="1:30" ht="15.75" customHeight="1" x14ac:dyDescent="0.3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</row>
    <row r="640" spans="1:30" ht="15.75" customHeight="1" x14ac:dyDescent="0.3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</row>
    <row r="641" spans="1:30" ht="15.75" customHeight="1" x14ac:dyDescent="0.3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</row>
    <row r="642" spans="1:30" ht="15.75" customHeight="1" x14ac:dyDescent="0.3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</row>
    <row r="643" spans="1:30" ht="15.75" customHeight="1" x14ac:dyDescent="0.3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</row>
    <row r="644" spans="1:30" ht="15.75" customHeight="1" x14ac:dyDescent="0.3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</row>
    <row r="645" spans="1:30" ht="15.75" customHeight="1" x14ac:dyDescent="0.3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</row>
    <row r="646" spans="1:30" ht="15.75" customHeight="1" x14ac:dyDescent="0.3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</row>
    <row r="647" spans="1:30" ht="15.75" customHeight="1" x14ac:dyDescent="0.3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</row>
    <row r="648" spans="1:30" ht="15.75" customHeight="1" x14ac:dyDescent="0.3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</row>
    <row r="649" spans="1:30" ht="15.75" customHeight="1" x14ac:dyDescent="0.3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</row>
    <row r="650" spans="1:30" ht="15.75" customHeight="1" x14ac:dyDescent="0.3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</row>
    <row r="651" spans="1:30" ht="15.75" customHeight="1" x14ac:dyDescent="0.3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</row>
    <row r="652" spans="1:30" ht="15.75" customHeight="1" x14ac:dyDescent="0.3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</row>
    <row r="653" spans="1:30" ht="15.75" customHeight="1" x14ac:dyDescent="0.3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</row>
    <row r="654" spans="1:30" ht="15.75" customHeight="1" x14ac:dyDescent="0.3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</row>
    <row r="655" spans="1:30" ht="15.75" customHeight="1" x14ac:dyDescent="0.3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</row>
    <row r="656" spans="1:30" ht="15.75" customHeight="1" x14ac:dyDescent="0.3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</row>
    <row r="657" spans="1:30" ht="15.75" customHeight="1" x14ac:dyDescent="0.3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</row>
    <row r="658" spans="1:30" ht="15.75" customHeight="1" x14ac:dyDescent="0.3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</row>
    <row r="659" spans="1:30" ht="15.75" customHeight="1" x14ac:dyDescent="0.3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</row>
    <row r="660" spans="1:30" ht="15.75" customHeight="1" x14ac:dyDescent="0.3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</row>
    <row r="661" spans="1:30" ht="15.75" customHeight="1" x14ac:dyDescent="0.3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</row>
    <row r="662" spans="1:30" ht="15.75" customHeight="1" x14ac:dyDescent="0.3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</row>
    <row r="663" spans="1:30" ht="15.75" customHeight="1" x14ac:dyDescent="0.3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</row>
    <row r="664" spans="1:30" ht="15.75" customHeight="1" x14ac:dyDescent="0.3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</row>
    <row r="665" spans="1:30" ht="15.75" customHeight="1" x14ac:dyDescent="0.3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</row>
    <row r="666" spans="1:30" ht="15.75" customHeight="1" x14ac:dyDescent="0.3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</row>
    <row r="667" spans="1:30" ht="15.75" customHeight="1" x14ac:dyDescent="0.3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</row>
    <row r="668" spans="1:30" ht="15.75" customHeight="1" x14ac:dyDescent="0.3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</row>
    <row r="669" spans="1:30" ht="15.75" customHeight="1" x14ac:dyDescent="0.3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</row>
    <row r="670" spans="1:30" ht="15.75" customHeight="1" x14ac:dyDescent="0.3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</row>
    <row r="671" spans="1:30" ht="15.75" customHeight="1" x14ac:dyDescent="0.3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</row>
    <row r="672" spans="1:30" ht="15.75" customHeight="1" x14ac:dyDescent="0.3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</row>
    <row r="673" spans="1:30" ht="15.75" customHeight="1" x14ac:dyDescent="0.3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</row>
    <row r="674" spans="1:30" ht="15.75" customHeight="1" x14ac:dyDescent="0.3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</row>
    <row r="675" spans="1:30" ht="15.75" customHeight="1" x14ac:dyDescent="0.3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</row>
    <row r="676" spans="1:30" ht="15.75" customHeight="1" x14ac:dyDescent="0.3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</row>
    <row r="677" spans="1:30" ht="15.75" customHeight="1" x14ac:dyDescent="0.3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</row>
    <row r="678" spans="1:30" ht="15.75" customHeight="1" x14ac:dyDescent="0.3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</row>
    <row r="679" spans="1:30" ht="15.75" customHeight="1" x14ac:dyDescent="0.3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</row>
    <row r="680" spans="1:30" ht="15.75" customHeight="1" x14ac:dyDescent="0.3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</row>
    <row r="681" spans="1:30" ht="15.75" customHeight="1" x14ac:dyDescent="0.3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</row>
    <row r="682" spans="1:30" ht="15.75" customHeight="1" x14ac:dyDescent="0.3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</row>
    <row r="683" spans="1:30" ht="15.75" customHeight="1" x14ac:dyDescent="0.3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</row>
    <row r="684" spans="1:30" ht="15.75" customHeight="1" x14ac:dyDescent="0.3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</row>
    <row r="685" spans="1:30" ht="15.75" customHeight="1" x14ac:dyDescent="0.3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</row>
    <row r="686" spans="1:30" ht="15.75" customHeight="1" x14ac:dyDescent="0.3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</row>
    <row r="687" spans="1:30" ht="15.75" customHeight="1" x14ac:dyDescent="0.3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</row>
    <row r="688" spans="1:30" ht="15.75" customHeight="1" x14ac:dyDescent="0.3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</row>
    <row r="689" spans="1:30" ht="15.75" customHeight="1" x14ac:dyDescent="0.3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</row>
    <row r="690" spans="1:30" ht="15.75" customHeight="1" x14ac:dyDescent="0.3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</row>
    <row r="691" spans="1:30" ht="15.75" customHeight="1" x14ac:dyDescent="0.3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</row>
    <row r="692" spans="1:30" ht="15.75" customHeight="1" x14ac:dyDescent="0.3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</row>
    <row r="693" spans="1:30" ht="15.75" customHeight="1" x14ac:dyDescent="0.3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</row>
    <row r="694" spans="1:30" ht="15.75" customHeight="1" x14ac:dyDescent="0.3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</row>
    <row r="695" spans="1:30" ht="15.75" customHeight="1" x14ac:dyDescent="0.3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</row>
    <row r="696" spans="1:30" ht="15.75" customHeight="1" x14ac:dyDescent="0.3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</row>
    <row r="697" spans="1:30" ht="15.75" customHeight="1" x14ac:dyDescent="0.3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</row>
    <row r="698" spans="1:30" ht="15.75" customHeight="1" x14ac:dyDescent="0.3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</row>
    <row r="699" spans="1:30" ht="15.75" customHeight="1" x14ac:dyDescent="0.3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</row>
    <row r="700" spans="1:30" ht="15.75" customHeight="1" x14ac:dyDescent="0.3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</row>
    <row r="701" spans="1:30" ht="15.75" customHeight="1" x14ac:dyDescent="0.3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</row>
    <row r="702" spans="1:30" ht="15.75" customHeight="1" x14ac:dyDescent="0.3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</row>
    <row r="703" spans="1:30" ht="15.75" customHeight="1" x14ac:dyDescent="0.3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</row>
    <row r="704" spans="1:30" ht="15.75" customHeight="1" x14ac:dyDescent="0.3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</row>
    <row r="705" spans="1:30" ht="15.75" customHeight="1" x14ac:dyDescent="0.3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</row>
    <row r="706" spans="1:30" ht="15.75" customHeight="1" x14ac:dyDescent="0.3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</row>
    <row r="707" spans="1:30" ht="15.75" customHeight="1" x14ac:dyDescent="0.3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</row>
    <row r="708" spans="1:30" ht="15.75" customHeight="1" x14ac:dyDescent="0.3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</row>
    <row r="709" spans="1:30" ht="15.75" customHeight="1" x14ac:dyDescent="0.3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</row>
    <row r="710" spans="1:30" ht="15.75" customHeight="1" x14ac:dyDescent="0.3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</row>
    <row r="711" spans="1:30" ht="15.75" customHeight="1" x14ac:dyDescent="0.3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</row>
    <row r="712" spans="1:30" ht="15.75" customHeight="1" x14ac:dyDescent="0.3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</row>
    <row r="713" spans="1:30" ht="15.75" customHeight="1" x14ac:dyDescent="0.3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</row>
    <row r="714" spans="1:30" ht="15.75" customHeight="1" x14ac:dyDescent="0.3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</row>
    <row r="715" spans="1:30" ht="15.75" customHeight="1" x14ac:dyDescent="0.3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</row>
    <row r="716" spans="1:30" ht="15.75" customHeight="1" x14ac:dyDescent="0.3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</row>
    <row r="717" spans="1:30" ht="15.75" customHeight="1" x14ac:dyDescent="0.3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</row>
    <row r="718" spans="1:30" ht="15.75" customHeight="1" x14ac:dyDescent="0.3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</row>
    <row r="719" spans="1:30" ht="15.75" customHeight="1" x14ac:dyDescent="0.3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</row>
    <row r="720" spans="1:30" ht="15.75" customHeight="1" x14ac:dyDescent="0.3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</row>
    <row r="721" spans="1:30" ht="15.75" customHeight="1" x14ac:dyDescent="0.3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</row>
    <row r="722" spans="1:30" ht="15.75" customHeight="1" x14ac:dyDescent="0.3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</row>
    <row r="723" spans="1:30" ht="15.75" customHeight="1" x14ac:dyDescent="0.3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</row>
    <row r="724" spans="1:30" ht="15.75" customHeight="1" x14ac:dyDescent="0.3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</row>
    <row r="725" spans="1:30" ht="15.75" customHeight="1" x14ac:dyDescent="0.3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</row>
    <row r="726" spans="1:30" ht="15.75" customHeight="1" x14ac:dyDescent="0.3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</row>
    <row r="727" spans="1:30" ht="15.75" customHeight="1" x14ac:dyDescent="0.3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</row>
    <row r="728" spans="1:30" ht="15.75" customHeight="1" x14ac:dyDescent="0.3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</row>
    <row r="729" spans="1:30" ht="15.75" customHeight="1" x14ac:dyDescent="0.3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</row>
    <row r="730" spans="1:30" ht="15.75" customHeight="1" x14ac:dyDescent="0.3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</row>
    <row r="731" spans="1:30" ht="15.75" customHeight="1" x14ac:dyDescent="0.3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</row>
    <row r="732" spans="1:30" ht="15.75" customHeight="1" x14ac:dyDescent="0.3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</row>
    <row r="733" spans="1:30" ht="15.75" customHeight="1" x14ac:dyDescent="0.3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</row>
    <row r="734" spans="1:30" ht="15.75" customHeight="1" x14ac:dyDescent="0.3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</row>
    <row r="735" spans="1:30" ht="15.75" customHeight="1" x14ac:dyDescent="0.3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</row>
    <row r="736" spans="1:30" ht="15.75" customHeight="1" x14ac:dyDescent="0.3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</row>
    <row r="737" spans="1:30" ht="15.75" customHeight="1" x14ac:dyDescent="0.3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</row>
    <row r="738" spans="1:30" ht="15.75" customHeight="1" x14ac:dyDescent="0.3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</row>
    <row r="739" spans="1:30" ht="15.75" customHeight="1" x14ac:dyDescent="0.3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</row>
    <row r="740" spans="1:30" ht="15.75" customHeight="1" x14ac:dyDescent="0.3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</row>
    <row r="741" spans="1:30" ht="15.75" customHeight="1" x14ac:dyDescent="0.3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</row>
    <row r="742" spans="1:30" ht="15.75" customHeight="1" x14ac:dyDescent="0.3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</row>
    <row r="743" spans="1:30" ht="15.75" customHeight="1" x14ac:dyDescent="0.3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</row>
    <row r="744" spans="1:30" ht="15.75" customHeight="1" x14ac:dyDescent="0.3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</row>
    <row r="745" spans="1:30" ht="15.75" customHeight="1" x14ac:dyDescent="0.3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</row>
    <row r="746" spans="1:30" ht="15.75" customHeight="1" x14ac:dyDescent="0.3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</row>
    <row r="747" spans="1:30" ht="15.75" customHeight="1" x14ac:dyDescent="0.3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</row>
    <row r="748" spans="1:30" ht="15.75" customHeight="1" x14ac:dyDescent="0.3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</row>
    <row r="749" spans="1:30" ht="15.75" customHeight="1" x14ac:dyDescent="0.3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</row>
    <row r="750" spans="1:30" ht="15.75" customHeight="1" x14ac:dyDescent="0.3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</row>
    <row r="751" spans="1:30" ht="15.75" customHeight="1" x14ac:dyDescent="0.3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</row>
    <row r="752" spans="1:30" ht="15.75" customHeight="1" x14ac:dyDescent="0.3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</row>
    <row r="753" spans="1:30" ht="15.75" customHeight="1" x14ac:dyDescent="0.3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</row>
    <row r="754" spans="1:30" ht="15.75" customHeight="1" x14ac:dyDescent="0.3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</row>
    <row r="755" spans="1:30" ht="15.75" customHeight="1" x14ac:dyDescent="0.3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</row>
    <row r="756" spans="1:30" ht="15.75" customHeight="1" x14ac:dyDescent="0.3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</row>
    <row r="757" spans="1:30" ht="15.75" customHeight="1" x14ac:dyDescent="0.3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</row>
    <row r="758" spans="1:30" ht="15.75" customHeight="1" x14ac:dyDescent="0.3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</row>
    <row r="759" spans="1:30" ht="15.75" customHeight="1" x14ac:dyDescent="0.3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</row>
    <row r="760" spans="1:30" ht="15.75" customHeight="1" x14ac:dyDescent="0.3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</row>
    <row r="761" spans="1:30" ht="15.75" customHeight="1" x14ac:dyDescent="0.3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</row>
    <row r="762" spans="1:30" ht="15.75" customHeight="1" x14ac:dyDescent="0.3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</row>
    <row r="763" spans="1:30" ht="15.75" customHeight="1" x14ac:dyDescent="0.3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</row>
    <row r="764" spans="1:30" ht="15.75" customHeight="1" x14ac:dyDescent="0.3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</row>
    <row r="765" spans="1:30" ht="15.75" customHeight="1" x14ac:dyDescent="0.3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</row>
    <row r="766" spans="1:30" ht="15.75" customHeight="1" x14ac:dyDescent="0.3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</row>
    <row r="767" spans="1:30" ht="15.75" customHeight="1" x14ac:dyDescent="0.3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</row>
    <row r="768" spans="1:30" ht="15.75" customHeight="1" x14ac:dyDescent="0.3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</row>
    <row r="769" spans="1:30" ht="15.75" customHeight="1" x14ac:dyDescent="0.3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</row>
    <row r="770" spans="1:30" ht="15.75" customHeight="1" x14ac:dyDescent="0.3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</row>
    <row r="771" spans="1:30" ht="15.75" customHeight="1" x14ac:dyDescent="0.3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</row>
    <row r="772" spans="1:30" ht="15.75" customHeight="1" x14ac:dyDescent="0.3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</row>
    <row r="773" spans="1:30" ht="15.75" customHeight="1" x14ac:dyDescent="0.3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</row>
    <row r="774" spans="1:30" ht="15.75" customHeight="1" x14ac:dyDescent="0.3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</row>
    <row r="775" spans="1:30" ht="15.75" customHeight="1" x14ac:dyDescent="0.3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</row>
    <row r="776" spans="1:30" ht="15.75" customHeight="1" x14ac:dyDescent="0.3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</row>
    <row r="777" spans="1:30" ht="15.75" customHeight="1" x14ac:dyDescent="0.3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</row>
    <row r="778" spans="1:30" ht="15.75" customHeight="1" x14ac:dyDescent="0.3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</row>
    <row r="779" spans="1:30" ht="15.75" customHeight="1" x14ac:dyDescent="0.3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</row>
    <row r="780" spans="1:30" ht="15.75" customHeight="1" x14ac:dyDescent="0.3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</row>
    <row r="781" spans="1:30" ht="15.75" customHeight="1" x14ac:dyDescent="0.3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</row>
    <row r="782" spans="1:30" ht="15.75" customHeight="1" x14ac:dyDescent="0.3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</row>
    <row r="783" spans="1:30" ht="15.75" customHeight="1" x14ac:dyDescent="0.3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</row>
    <row r="784" spans="1:30" ht="15.75" customHeight="1" x14ac:dyDescent="0.3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</row>
    <row r="785" spans="1:30" ht="15.75" customHeight="1" x14ac:dyDescent="0.3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</row>
    <row r="786" spans="1:30" ht="15.75" customHeight="1" x14ac:dyDescent="0.3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</row>
    <row r="787" spans="1:30" ht="15.75" customHeight="1" x14ac:dyDescent="0.3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</row>
    <row r="788" spans="1:30" ht="15.75" customHeight="1" x14ac:dyDescent="0.3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</row>
    <row r="789" spans="1:30" ht="15.75" customHeight="1" x14ac:dyDescent="0.3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</row>
    <row r="790" spans="1:30" ht="15.75" customHeight="1" x14ac:dyDescent="0.3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</row>
    <row r="791" spans="1:30" ht="15.75" customHeight="1" x14ac:dyDescent="0.3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</row>
    <row r="792" spans="1:30" ht="15.75" customHeight="1" x14ac:dyDescent="0.3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</row>
    <row r="793" spans="1:30" ht="15.75" customHeight="1" x14ac:dyDescent="0.3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</row>
    <row r="794" spans="1:30" ht="15.75" customHeight="1" x14ac:dyDescent="0.3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</row>
    <row r="795" spans="1:30" ht="15.75" customHeight="1" x14ac:dyDescent="0.3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</row>
    <row r="796" spans="1:30" ht="15.75" customHeight="1" x14ac:dyDescent="0.3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</row>
    <row r="797" spans="1:30" ht="15.75" customHeight="1" x14ac:dyDescent="0.3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</row>
    <row r="798" spans="1:30" ht="15.75" customHeight="1" x14ac:dyDescent="0.3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</row>
    <row r="799" spans="1:30" ht="15.75" customHeight="1" x14ac:dyDescent="0.3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</row>
    <row r="800" spans="1:30" ht="15.75" customHeight="1" x14ac:dyDescent="0.3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</row>
    <row r="801" spans="1:30" ht="15.75" customHeight="1" x14ac:dyDescent="0.3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</row>
    <row r="802" spans="1:30" ht="15.75" customHeight="1" x14ac:dyDescent="0.3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</row>
    <row r="803" spans="1:30" ht="15.75" customHeight="1" x14ac:dyDescent="0.3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</row>
    <row r="804" spans="1:30" ht="15.75" customHeight="1" x14ac:dyDescent="0.3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</row>
    <row r="805" spans="1:30" ht="15.75" customHeight="1" x14ac:dyDescent="0.3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</row>
    <row r="806" spans="1:30" ht="15.75" customHeight="1" x14ac:dyDescent="0.3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</row>
    <row r="807" spans="1:30" ht="15.75" customHeight="1" x14ac:dyDescent="0.3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</row>
    <row r="808" spans="1:30" ht="15.75" customHeight="1" x14ac:dyDescent="0.3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</row>
    <row r="809" spans="1:30" ht="15.75" customHeight="1" x14ac:dyDescent="0.3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</row>
    <row r="810" spans="1:30" ht="15.75" customHeight="1" x14ac:dyDescent="0.3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</row>
    <row r="811" spans="1:30" ht="15.75" customHeight="1" x14ac:dyDescent="0.3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</row>
    <row r="812" spans="1:30" ht="15.75" customHeight="1" x14ac:dyDescent="0.3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</row>
    <row r="813" spans="1:30" ht="15.75" customHeight="1" x14ac:dyDescent="0.3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</row>
    <row r="814" spans="1:30" ht="15.75" customHeight="1" x14ac:dyDescent="0.3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</row>
    <row r="815" spans="1:30" ht="15.75" customHeight="1" x14ac:dyDescent="0.3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</row>
    <row r="816" spans="1:30" ht="15.75" customHeight="1" x14ac:dyDescent="0.3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</row>
    <row r="817" spans="1:30" ht="15.75" customHeight="1" x14ac:dyDescent="0.3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</row>
    <row r="818" spans="1:30" ht="15.75" customHeight="1" x14ac:dyDescent="0.3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</row>
    <row r="819" spans="1:30" ht="15.75" customHeight="1" x14ac:dyDescent="0.3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</row>
    <row r="820" spans="1:30" ht="15.75" customHeight="1" x14ac:dyDescent="0.3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</row>
    <row r="821" spans="1:30" ht="15.75" customHeight="1" x14ac:dyDescent="0.3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</row>
    <row r="822" spans="1:30" ht="15.75" customHeight="1" x14ac:dyDescent="0.3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</row>
    <row r="823" spans="1:30" ht="15.75" customHeight="1" x14ac:dyDescent="0.3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</row>
    <row r="824" spans="1:30" ht="15.75" customHeight="1" x14ac:dyDescent="0.3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</row>
    <row r="825" spans="1:30" ht="15.75" customHeight="1" x14ac:dyDescent="0.3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</row>
    <row r="826" spans="1:30" ht="15.75" customHeight="1" x14ac:dyDescent="0.3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</row>
    <row r="827" spans="1:30" ht="15.75" customHeight="1" x14ac:dyDescent="0.3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</row>
    <row r="828" spans="1:30" ht="15.75" customHeight="1" x14ac:dyDescent="0.3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</row>
    <row r="829" spans="1:30" ht="15.75" customHeight="1" x14ac:dyDescent="0.3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</row>
    <row r="830" spans="1:30" ht="15.75" customHeight="1" x14ac:dyDescent="0.3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</row>
    <row r="831" spans="1:30" ht="15.75" customHeight="1" x14ac:dyDescent="0.3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</row>
    <row r="832" spans="1:30" ht="15.75" customHeight="1" x14ac:dyDescent="0.3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</row>
    <row r="833" spans="1:30" ht="15.75" customHeight="1" x14ac:dyDescent="0.3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</row>
    <row r="834" spans="1:30" ht="15.75" customHeight="1" x14ac:dyDescent="0.3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</row>
    <row r="835" spans="1:30" ht="15.75" customHeight="1" x14ac:dyDescent="0.3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</row>
    <row r="836" spans="1:30" ht="15.75" customHeight="1" x14ac:dyDescent="0.3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</row>
    <row r="837" spans="1:30" ht="15.75" customHeight="1" x14ac:dyDescent="0.3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</row>
    <row r="838" spans="1:30" ht="15.75" customHeight="1" x14ac:dyDescent="0.3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</row>
    <row r="839" spans="1:30" ht="15.75" customHeight="1" x14ac:dyDescent="0.3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</row>
    <row r="840" spans="1:30" ht="15.75" customHeight="1" x14ac:dyDescent="0.3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</row>
    <row r="841" spans="1:30" ht="15.75" customHeight="1" x14ac:dyDescent="0.3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</row>
    <row r="842" spans="1:30" ht="15.75" customHeight="1" x14ac:dyDescent="0.3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</row>
    <row r="843" spans="1:30" ht="15.75" customHeight="1" x14ac:dyDescent="0.3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</row>
    <row r="844" spans="1:30" ht="15.75" customHeight="1" x14ac:dyDescent="0.3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</row>
    <row r="845" spans="1:30" ht="15.75" customHeight="1" x14ac:dyDescent="0.3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</row>
    <row r="846" spans="1:30" ht="15.75" customHeight="1" x14ac:dyDescent="0.3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</row>
    <row r="847" spans="1:30" ht="15.75" customHeight="1" x14ac:dyDescent="0.3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</row>
    <row r="848" spans="1:30" ht="15.75" customHeight="1" x14ac:dyDescent="0.3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</row>
    <row r="849" spans="1:30" ht="15.75" customHeight="1" x14ac:dyDescent="0.3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</row>
    <row r="850" spans="1:30" ht="15.75" customHeight="1" x14ac:dyDescent="0.3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</row>
    <row r="851" spans="1:30" ht="15.75" customHeight="1" x14ac:dyDescent="0.3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</row>
    <row r="852" spans="1:30" ht="15.75" customHeight="1" x14ac:dyDescent="0.3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</row>
    <row r="853" spans="1:30" ht="15.75" customHeight="1" x14ac:dyDescent="0.3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</row>
    <row r="854" spans="1:30" ht="15.75" customHeight="1" x14ac:dyDescent="0.3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</row>
    <row r="855" spans="1:30" ht="15.75" customHeight="1" x14ac:dyDescent="0.3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</row>
    <row r="856" spans="1:30" ht="15.75" customHeight="1" x14ac:dyDescent="0.3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</row>
    <row r="857" spans="1:30" ht="15.75" customHeight="1" x14ac:dyDescent="0.3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</row>
    <row r="858" spans="1:30" ht="15.75" customHeight="1" x14ac:dyDescent="0.3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</row>
    <row r="859" spans="1:30" ht="15.75" customHeight="1" x14ac:dyDescent="0.3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</row>
    <row r="860" spans="1:30" ht="15.75" customHeight="1" x14ac:dyDescent="0.3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</row>
    <row r="861" spans="1:30" ht="15.75" customHeight="1" x14ac:dyDescent="0.3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</row>
    <row r="862" spans="1:30" ht="15.75" customHeight="1" x14ac:dyDescent="0.3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</row>
    <row r="863" spans="1:30" ht="15.75" customHeight="1" x14ac:dyDescent="0.3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</row>
    <row r="864" spans="1:30" ht="15.75" customHeight="1" x14ac:dyDescent="0.3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</row>
    <row r="865" spans="1:30" ht="15.75" customHeight="1" x14ac:dyDescent="0.3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</row>
    <row r="866" spans="1:30" ht="15.75" customHeight="1" x14ac:dyDescent="0.3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</row>
    <row r="867" spans="1:30" ht="15.75" customHeight="1" x14ac:dyDescent="0.3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</row>
    <row r="868" spans="1:30" ht="15.75" customHeight="1" x14ac:dyDescent="0.3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</row>
    <row r="869" spans="1:30" ht="15.75" customHeight="1" x14ac:dyDescent="0.3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</row>
    <row r="870" spans="1:30" ht="15.75" customHeight="1" x14ac:dyDescent="0.3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</row>
    <row r="871" spans="1:30" ht="15.75" customHeight="1" x14ac:dyDescent="0.3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</row>
    <row r="872" spans="1:30" ht="15.75" customHeight="1" x14ac:dyDescent="0.3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</row>
    <row r="873" spans="1:30" ht="15.75" customHeight="1" x14ac:dyDescent="0.3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</row>
    <row r="874" spans="1:30" ht="15.75" customHeight="1" x14ac:dyDescent="0.3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</row>
    <row r="875" spans="1:30" ht="15.75" customHeight="1" x14ac:dyDescent="0.3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</row>
    <row r="876" spans="1:30" ht="15.75" customHeight="1" x14ac:dyDescent="0.3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</row>
    <row r="877" spans="1:30" ht="15.75" customHeight="1" x14ac:dyDescent="0.3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</row>
    <row r="878" spans="1:30" ht="15.75" customHeight="1" x14ac:dyDescent="0.3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</row>
    <row r="879" spans="1:30" ht="15.75" customHeight="1" x14ac:dyDescent="0.3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</row>
    <row r="880" spans="1:30" ht="15.75" customHeight="1" x14ac:dyDescent="0.3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</row>
    <row r="881" spans="1:30" ht="15.75" customHeight="1" x14ac:dyDescent="0.3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</row>
    <row r="882" spans="1:30" ht="15.75" customHeight="1" x14ac:dyDescent="0.3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</row>
    <row r="883" spans="1:30" ht="15.75" customHeight="1" x14ac:dyDescent="0.3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</row>
    <row r="884" spans="1:30" ht="15.75" customHeight="1" x14ac:dyDescent="0.3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</row>
    <row r="885" spans="1:30" ht="15.75" customHeight="1" x14ac:dyDescent="0.3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</row>
    <row r="886" spans="1:30" ht="15.75" customHeight="1" x14ac:dyDescent="0.3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</row>
    <row r="887" spans="1:30" ht="15.75" customHeight="1" x14ac:dyDescent="0.3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</row>
    <row r="888" spans="1:30" ht="15.75" customHeight="1" x14ac:dyDescent="0.3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</row>
    <row r="889" spans="1:30" ht="15.75" customHeight="1" x14ac:dyDescent="0.3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</row>
    <row r="890" spans="1:30" ht="15.75" customHeight="1" x14ac:dyDescent="0.3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</row>
    <row r="891" spans="1:30" ht="15.75" customHeight="1" x14ac:dyDescent="0.3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</row>
    <row r="892" spans="1:30" ht="15.75" customHeight="1" x14ac:dyDescent="0.3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</row>
    <row r="893" spans="1:30" ht="15.75" customHeight="1" x14ac:dyDescent="0.3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</row>
    <row r="894" spans="1:30" ht="15.75" customHeight="1" x14ac:dyDescent="0.3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</row>
    <row r="895" spans="1:30" ht="15.75" customHeight="1" x14ac:dyDescent="0.3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</row>
    <row r="896" spans="1:30" ht="15.75" customHeight="1" x14ac:dyDescent="0.3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</row>
    <row r="897" spans="1:30" ht="15.75" customHeight="1" x14ac:dyDescent="0.3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</row>
    <row r="898" spans="1:30" ht="15.75" customHeight="1" x14ac:dyDescent="0.3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</row>
    <row r="899" spans="1:30" ht="15.75" customHeight="1" x14ac:dyDescent="0.3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</row>
    <row r="900" spans="1:30" ht="15.75" customHeight="1" x14ac:dyDescent="0.3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</row>
    <row r="901" spans="1:30" ht="15.75" customHeight="1" x14ac:dyDescent="0.3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</row>
    <row r="902" spans="1:30" ht="15.75" customHeight="1" x14ac:dyDescent="0.3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</row>
    <row r="903" spans="1:30" ht="15.75" customHeight="1" x14ac:dyDescent="0.3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</row>
    <row r="904" spans="1:30" ht="15.75" customHeight="1" x14ac:dyDescent="0.3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</row>
    <row r="905" spans="1:30" ht="15.75" customHeight="1" x14ac:dyDescent="0.3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</row>
    <row r="906" spans="1:30" ht="15.75" customHeight="1" x14ac:dyDescent="0.3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</row>
    <row r="907" spans="1:30" ht="15.75" customHeight="1" x14ac:dyDescent="0.3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</row>
    <row r="908" spans="1:30" ht="15.75" customHeight="1" x14ac:dyDescent="0.3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</row>
    <row r="909" spans="1:30" ht="15.75" customHeight="1" x14ac:dyDescent="0.3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</row>
    <row r="910" spans="1:30" ht="15.75" customHeight="1" x14ac:dyDescent="0.3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</row>
    <row r="911" spans="1:30" ht="15.75" customHeight="1" x14ac:dyDescent="0.3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</row>
    <row r="912" spans="1:30" ht="15.75" customHeight="1" x14ac:dyDescent="0.3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</row>
    <row r="913" spans="1:30" ht="15.75" customHeight="1" x14ac:dyDescent="0.3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</row>
    <row r="914" spans="1:30" ht="15.75" customHeight="1" x14ac:dyDescent="0.3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</row>
    <row r="915" spans="1:30" ht="15.75" customHeight="1" x14ac:dyDescent="0.3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</row>
    <row r="916" spans="1:30" ht="15.75" customHeight="1" x14ac:dyDescent="0.3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</row>
    <row r="917" spans="1:30" ht="15.75" customHeight="1" x14ac:dyDescent="0.3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</row>
    <row r="918" spans="1:30" ht="15.75" customHeight="1" x14ac:dyDescent="0.3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</row>
    <row r="919" spans="1:30" ht="15.75" customHeight="1" x14ac:dyDescent="0.3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</row>
    <row r="920" spans="1:30" ht="15.75" customHeight="1" x14ac:dyDescent="0.3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</row>
    <row r="921" spans="1:30" ht="15.75" customHeight="1" x14ac:dyDescent="0.3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</row>
    <row r="922" spans="1:30" ht="15.75" customHeight="1" x14ac:dyDescent="0.3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</row>
    <row r="923" spans="1:30" ht="15.75" customHeight="1" x14ac:dyDescent="0.3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</row>
    <row r="924" spans="1:30" ht="15.75" customHeight="1" x14ac:dyDescent="0.3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</row>
    <row r="925" spans="1:30" ht="15.75" customHeight="1" x14ac:dyDescent="0.3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</row>
    <row r="926" spans="1:30" ht="15.75" customHeight="1" x14ac:dyDescent="0.3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</row>
    <row r="927" spans="1:30" ht="15.75" customHeight="1" x14ac:dyDescent="0.3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</row>
    <row r="928" spans="1:30" ht="15.75" customHeight="1" x14ac:dyDescent="0.3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</row>
    <row r="929" spans="1:30" ht="15.75" customHeight="1" x14ac:dyDescent="0.3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</row>
    <row r="930" spans="1:30" ht="15.75" customHeight="1" x14ac:dyDescent="0.3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</row>
    <row r="931" spans="1:30" ht="15.75" customHeight="1" x14ac:dyDescent="0.3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</row>
    <row r="932" spans="1:30" ht="15.75" customHeight="1" x14ac:dyDescent="0.3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</row>
    <row r="933" spans="1:30" ht="15.75" customHeight="1" x14ac:dyDescent="0.3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</row>
    <row r="934" spans="1:30" ht="15.75" customHeight="1" x14ac:dyDescent="0.3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</row>
    <row r="935" spans="1:30" ht="15.75" customHeight="1" x14ac:dyDescent="0.3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</row>
    <row r="936" spans="1:30" ht="15.75" customHeight="1" x14ac:dyDescent="0.3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</row>
    <row r="937" spans="1:30" ht="15.75" customHeight="1" x14ac:dyDescent="0.3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</row>
    <row r="938" spans="1:30" ht="15.75" customHeight="1" x14ac:dyDescent="0.3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</row>
    <row r="939" spans="1:30" ht="15.75" customHeight="1" x14ac:dyDescent="0.3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</row>
    <row r="940" spans="1:30" ht="15.75" customHeight="1" x14ac:dyDescent="0.3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</row>
    <row r="941" spans="1:30" ht="15.75" customHeight="1" x14ac:dyDescent="0.3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</row>
    <row r="942" spans="1:30" ht="15.75" customHeight="1" x14ac:dyDescent="0.3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</row>
    <row r="943" spans="1:30" ht="15.75" customHeight="1" x14ac:dyDescent="0.3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</row>
    <row r="944" spans="1:30" ht="15.75" customHeight="1" x14ac:dyDescent="0.3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</row>
    <row r="945" spans="1:30" ht="15.75" customHeight="1" x14ac:dyDescent="0.3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</row>
    <row r="946" spans="1:30" ht="15.75" customHeight="1" x14ac:dyDescent="0.3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</row>
    <row r="947" spans="1:30" ht="15.75" customHeight="1" x14ac:dyDescent="0.3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</row>
    <row r="948" spans="1:30" ht="15.75" customHeight="1" x14ac:dyDescent="0.3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</row>
    <row r="949" spans="1:30" ht="15.75" customHeight="1" x14ac:dyDescent="0.3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</row>
    <row r="950" spans="1:30" ht="15.75" customHeight="1" x14ac:dyDescent="0.3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</row>
    <row r="951" spans="1:30" ht="15.75" customHeight="1" x14ac:dyDescent="0.3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</row>
    <row r="952" spans="1:30" ht="15.75" customHeight="1" x14ac:dyDescent="0.3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</row>
    <row r="953" spans="1:30" ht="15.75" customHeight="1" x14ac:dyDescent="0.3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</row>
    <row r="954" spans="1:30" ht="15.75" customHeight="1" x14ac:dyDescent="0.3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</row>
    <row r="955" spans="1:30" ht="15.75" customHeight="1" x14ac:dyDescent="0.3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</row>
    <row r="956" spans="1:30" ht="15.75" customHeight="1" x14ac:dyDescent="0.3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</row>
    <row r="957" spans="1:30" ht="15.75" customHeight="1" x14ac:dyDescent="0.3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</row>
    <row r="958" spans="1:30" ht="15.75" customHeight="1" x14ac:dyDescent="0.3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</row>
    <row r="959" spans="1:30" ht="15.75" customHeight="1" x14ac:dyDescent="0.3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</row>
    <row r="960" spans="1:30" ht="15.75" customHeight="1" x14ac:dyDescent="0.3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</row>
    <row r="961" spans="1:30" ht="15.75" customHeight="1" x14ac:dyDescent="0.3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</row>
    <row r="962" spans="1:30" ht="15.75" customHeight="1" x14ac:dyDescent="0.3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</row>
    <row r="963" spans="1:30" ht="15.75" customHeight="1" x14ac:dyDescent="0.3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</row>
    <row r="964" spans="1:30" ht="15.75" customHeight="1" x14ac:dyDescent="0.3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</row>
    <row r="965" spans="1:30" ht="15.75" customHeight="1" x14ac:dyDescent="0.3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</row>
    <row r="966" spans="1:30" ht="15.75" customHeight="1" x14ac:dyDescent="0.3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</row>
    <row r="967" spans="1:30" ht="15.75" customHeight="1" x14ac:dyDescent="0.3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</row>
    <row r="968" spans="1:30" ht="15.75" customHeight="1" x14ac:dyDescent="0.3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</row>
    <row r="969" spans="1:30" ht="15.75" customHeight="1" x14ac:dyDescent="0.3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</row>
    <row r="970" spans="1:30" ht="15.75" customHeight="1" x14ac:dyDescent="0.3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</row>
    <row r="971" spans="1:30" ht="15.75" customHeight="1" x14ac:dyDescent="0.3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</row>
    <row r="972" spans="1:30" ht="15.75" customHeight="1" x14ac:dyDescent="0.3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</row>
    <row r="973" spans="1:30" ht="15.75" customHeight="1" x14ac:dyDescent="0.3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</row>
    <row r="974" spans="1:30" ht="15.75" customHeight="1" x14ac:dyDescent="0.3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</row>
    <row r="975" spans="1:30" ht="15.75" customHeight="1" x14ac:dyDescent="0.3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</row>
    <row r="976" spans="1:30" ht="15.75" customHeight="1" x14ac:dyDescent="0.3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</row>
    <row r="977" spans="1:30" ht="15.75" customHeight="1" x14ac:dyDescent="0.3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</row>
    <row r="978" spans="1:30" ht="15.75" customHeight="1" x14ac:dyDescent="0.3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</row>
    <row r="979" spans="1:30" ht="15.75" customHeight="1" x14ac:dyDescent="0.3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</row>
    <row r="980" spans="1:30" ht="15.75" customHeight="1" x14ac:dyDescent="0.3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</row>
    <row r="981" spans="1:30" ht="15.75" customHeight="1" x14ac:dyDescent="0.3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</row>
    <row r="982" spans="1:30" ht="15.75" customHeight="1" x14ac:dyDescent="0.3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</row>
    <row r="983" spans="1:30" ht="15.75" customHeight="1" x14ac:dyDescent="0.3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</row>
    <row r="984" spans="1:30" ht="15.75" customHeight="1" x14ac:dyDescent="0.3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</row>
    <row r="985" spans="1:30" ht="15.75" customHeight="1" x14ac:dyDescent="0.3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</row>
    <row r="986" spans="1:30" ht="15.75" customHeight="1" x14ac:dyDescent="0.3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</row>
    <row r="987" spans="1:30" ht="15.75" customHeight="1" x14ac:dyDescent="0.3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</row>
    <row r="988" spans="1:30" ht="15.75" customHeight="1" x14ac:dyDescent="0.3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</row>
    <row r="989" spans="1:30" ht="15.75" customHeight="1" x14ac:dyDescent="0.3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</row>
    <row r="990" spans="1:30" ht="15.75" customHeight="1" x14ac:dyDescent="0.3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</row>
    <row r="991" spans="1:30" ht="15.75" customHeight="1" x14ac:dyDescent="0.3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</row>
    <row r="992" spans="1:30" ht="15.75" customHeight="1" x14ac:dyDescent="0.3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</row>
    <row r="993" spans="1:30" ht="15.75" customHeight="1" x14ac:dyDescent="0.3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</row>
    <row r="994" spans="1:30" ht="15.75" customHeight="1" x14ac:dyDescent="0.3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</row>
  </sheetData>
  <mergeCells count="23">
    <mergeCell ref="Y10:Z10"/>
    <mergeCell ref="AA10:AB10"/>
    <mergeCell ref="AC10:AD10"/>
    <mergeCell ref="S9:X9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A3:AD3"/>
    <mergeCell ref="A7:A11"/>
    <mergeCell ref="B7:B11"/>
    <mergeCell ref="C7:C11"/>
    <mergeCell ref="D7:F10"/>
    <mergeCell ref="G7:AD7"/>
    <mergeCell ref="G8:X8"/>
    <mergeCell ref="Y8:AD9"/>
    <mergeCell ref="G9:L9"/>
    <mergeCell ref="M9:R9"/>
  </mergeCells>
  <printOptions horizontalCentered="1"/>
  <pageMargins left="0.43307086614173229" right="0.39370078740157483" top="1.1417322834645669" bottom="0.9055118110236221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2026-05-12T08:16:02Z</dcterms:created>
  <dcterms:modified xsi:type="dcterms:W3CDTF">2026-05-12T08:16:28Z</dcterms:modified>
</cp:coreProperties>
</file>