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B2209592-C147-4A97-B54B-EA7527000279}" xr6:coauthVersionLast="47" xr6:coauthVersionMax="47" xr10:uidLastSave="{00000000-0000-0000-0000-000000000000}"/>
  <bookViews>
    <workbookView xWindow="-110" yWindow="-110" windowWidth="19420" windowHeight="11020" xr2:uid="{67B79D85-03E7-437E-836F-209DB88DDFF3}"/>
  </bookViews>
  <sheets>
    <sheet name="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6" i="1" l="1"/>
  <c r="F26" i="1"/>
  <c r="E26" i="1"/>
  <c r="H23" i="1"/>
  <c r="D23" i="1"/>
  <c r="H22" i="1"/>
  <c r="D22" i="1"/>
  <c r="B22" i="1"/>
  <c r="H21" i="1"/>
  <c r="D21" i="1"/>
  <c r="H20" i="1"/>
  <c r="D20" i="1"/>
  <c r="B20" i="1"/>
  <c r="H19" i="1"/>
  <c r="D19" i="1"/>
  <c r="H18" i="1"/>
  <c r="D18" i="1"/>
  <c r="B18" i="1"/>
  <c r="H17" i="1"/>
  <c r="D17" i="1"/>
  <c r="H16" i="1"/>
  <c r="D16" i="1"/>
  <c r="H15" i="1"/>
  <c r="D15" i="1"/>
  <c r="B15" i="1"/>
  <c r="H14" i="1"/>
  <c r="D14" i="1"/>
  <c r="H13" i="1"/>
  <c r="D13" i="1"/>
  <c r="B13" i="1"/>
  <c r="H12" i="1"/>
  <c r="H26" i="1" s="1"/>
  <c r="H27" i="1" s="1"/>
  <c r="D12" i="1"/>
  <c r="B12" i="1"/>
  <c r="H11" i="1"/>
  <c r="D11" i="1"/>
  <c r="H10" i="1"/>
  <c r="D10" i="1"/>
  <c r="D26" i="1" s="1"/>
  <c r="F5" i="1"/>
  <c r="E5" i="1"/>
  <c r="F4" i="1"/>
  <c r="E4" i="1"/>
</calcChain>
</file>

<file path=xl/sharedStrings.xml><?xml version="1.0" encoding="utf-8"?>
<sst xmlns="http://schemas.openxmlformats.org/spreadsheetml/2006/main" count="40" uniqueCount="37">
  <si>
    <t>TABEL 22</t>
  </si>
  <si>
    <t>JUMLAH KEMATIAN IBU MENURUT KECAMATAN DAN PUSKESMAS</t>
  </si>
  <si>
    <t>NO</t>
  </si>
  <si>
    <t>KECAMATAN</t>
  </si>
  <si>
    <t>PUSKESMAS</t>
  </si>
  <si>
    <t>JUMLAH LAHIR HIDUP</t>
  </si>
  <si>
    <t xml:space="preserve">KEMATIAN IBU </t>
  </si>
  <si>
    <t>JUMLAH KEMATIAN IBU HAMIL</t>
  </si>
  <si>
    <t>JUMLAH KEMATIAN IBU BERSALIN</t>
  </si>
  <si>
    <t>JUMLAH KEMATIAN IBU NIFAS</t>
  </si>
  <si>
    <t>JUMLAH KEMATIAN IBU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</si>
  <si>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</si>
  <si>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</si>
  <si>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</si>
  <si>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</si>
  <si>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</si>
  <si>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</si>
  <si>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</si>
  <si>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</si>
  <si>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</si>
  <si>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</si>
  <si>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</si>
  <si>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</si>
  <si>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</si>
  <si>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</si>
  <si>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</si>
  <si>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</si>
  <si>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</si>
  <si>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</si>
  <si>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</si>
  <si>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</si>
  <si>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ANGKA KEMATIAN IBU (DILAPORKAN)</t>
  </si>
  <si>
    <t xml:space="preserve">Sumber: ………. (sebutkan) </t>
  </si>
  <si>
    <t>Keterangan:</t>
  </si>
  <si>
    <t xml:space="preserve"> </t>
  </si>
  <si>
    <t>- Jumlah kematian ibu = jumlah kematian ibu hamil + jumlah kematian ibu bersalin + jumlah  kematian ibu nifas</t>
  </si>
  <si>
    <t>- Angka Kematian Ibu (dilaporkan) tersebut di atas belum bisa menggambarkan AKI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</si>
</sst>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b/>
      <sz val="13"/>
      <color theme="1"/>
      <name val="Book Antiqua"/>
      <family val="1"/>
    </font>
    <font>
      <sz val="11"/>
      <color theme="1"/>
      <name val="Book Antiqua"/>
      <family val="1"/>
    </font>
    <font>
      <sz val="13"/>
      <color theme="1"/>
      <name val="Arial"/>
      <family val="2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37" fontId="2" fillId="0" borderId="10" xfId="0" applyNumberFormat="1" applyFont="1" applyBorder="1" applyAlignment="1">
      <alignment horizontal="center" vertical="center"/>
    </xf>
    <xf numFmtId="37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7" fillId="0" borderId="14" xfId="0" applyFont="1" applyBorder="1"/>
    <xf numFmtId="0" fontId="7" fillId="0" borderId="15" xfId="0" applyFont="1" applyBorder="1"/>
    <xf numFmtId="37" fontId="1" fillId="0" borderId="8" xfId="0" applyNumberFormat="1" applyFont="1" applyBorder="1" applyAlignment="1">
      <alignment horizontal="center" vertical="center"/>
    </xf>
    <xf numFmtId="0" fontId="1" fillId="0" borderId="16" xfId="0" quotePrefix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quotePrefix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B11" t="str">
            <v>Bermani Ilir</v>
          </cell>
        </row>
        <row r="12">
          <cell r="B12" t="str">
            <v>Bermani Ilir</v>
          </cell>
        </row>
        <row r="14">
          <cell r="B14" t="str">
            <v>Kabawetan</v>
          </cell>
        </row>
        <row r="17">
          <cell r="B17" t="str">
            <v>Kepahiang</v>
          </cell>
        </row>
        <row r="19">
          <cell r="B19" t="str">
            <v>Tebat Karai</v>
          </cell>
        </row>
        <row r="21">
          <cell r="B21" t="str">
            <v>Ujan Mas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J12">
            <v>177</v>
          </cell>
        </row>
        <row r="13">
          <cell r="J13">
            <v>52</v>
          </cell>
        </row>
        <row r="14">
          <cell r="J14">
            <v>64</v>
          </cell>
        </row>
        <row r="15">
          <cell r="J15">
            <v>78</v>
          </cell>
        </row>
        <row r="16">
          <cell r="J16">
            <v>72</v>
          </cell>
        </row>
        <row r="17">
          <cell r="J17">
            <v>99</v>
          </cell>
        </row>
        <row r="18">
          <cell r="J18">
            <v>122</v>
          </cell>
        </row>
        <row r="19">
          <cell r="J19">
            <v>441</v>
          </cell>
        </row>
        <row r="20">
          <cell r="J20">
            <v>264</v>
          </cell>
        </row>
        <row r="21">
          <cell r="J21">
            <v>127</v>
          </cell>
        </row>
        <row r="22">
          <cell r="J22">
            <v>118</v>
          </cell>
        </row>
        <row r="23">
          <cell r="J23">
            <v>248</v>
          </cell>
        </row>
        <row r="24">
          <cell r="J24">
            <v>107</v>
          </cell>
        </row>
        <row r="25">
          <cell r="J25">
            <v>102</v>
          </cell>
        </row>
        <row r="28">
          <cell r="J28">
            <v>2071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9967-5567-4BF0-851C-61BF157D159C}">
  <sheetPr>
    <tabColor theme="9" tint="-0.249977111117893"/>
    <pageSetUpPr fitToPage="1"/>
  </sheetPr>
  <dimension ref="A1:Z992"/>
  <sheetViews>
    <sheetView tabSelected="1" view="pageBreakPreview" topLeftCell="A2" zoomScale="50" zoomScaleNormal="76" zoomScaleSheetLayoutView="50" workbookViewId="0">
      <selection activeCell="F9" sqref="F8:F9"/>
    </sheetView>
  </sheetViews>
  <sheetFormatPr defaultColWidth="14.453125" defaultRowHeight="15" customHeight="1" x14ac:dyDescent="0.35"/>
  <cols>
    <col min="1" max="1" width="5.54296875" customWidth="1"/>
    <col min="2" max="3" width="21.54296875" customWidth="1"/>
    <col min="4" max="4" width="19.26953125" customWidth="1"/>
    <col min="5" max="5" width="35.81640625" customWidth="1"/>
    <col min="6" max="6" width="40.54296875" customWidth="1"/>
    <col min="7" max="7" width="35.7265625" customWidth="1"/>
    <col min="8" max="8" width="28" customWidth="1"/>
    <col min="9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" x14ac:dyDescent="0.35">
      <c r="A3" s="4" t="s">
        <v>1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" x14ac:dyDescent="0.35">
      <c r="A4" s="7"/>
      <c r="B4" s="7"/>
      <c r="C4" s="7"/>
      <c r="D4" s="7"/>
      <c r="E4" s="8" t="str">
        <f>'[1]1'!E5</f>
        <v>KABUPATEN/KOTA</v>
      </c>
      <c r="F4" s="9" t="str">
        <f>'[1]1'!$F$5</f>
        <v>KEPAHIANG</v>
      </c>
      <c r="G4" s="7"/>
      <c r="H4" s="1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7" x14ac:dyDescent="0.35">
      <c r="A5" s="7"/>
      <c r="B5" s="7"/>
      <c r="C5" s="7"/>
      <c r="D5" s="7"/>
      <c r="E5" s="8" t="str">
        <f>'[1]1'!E6</f>
        <v>TAHUN</v>
      </c>
      <c r="F5" s="9">
        <f>'[1]1'!$F$6</f>
        <v>2024</v>
      </c>
      <c r="G5" s="7"/>
      <c r="H5" s="1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" thickBot="1" x14ac:dyDescent="0.4">
      <c r="A6" s="11"/>
      <c r="B6" s="11"/>
      <c r="C6" s="11"/>
      <c r="D6" s="11"/>
      <c r="E6" s="11"/>
      <c r="F6" s="11"/>
      <c r="G6" s="11"/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35">
      <c r="A7" s="12" t="s">
        <v>2</v>
      </c>
      <c r="B7" s="13" t="s">
        <v>3</v>
      </c>
      <c r="C7" s="12" t="s">
        <v>4</v>
      </c>
      <c r="D7" s="14" t="s">
        <v>5</v>
      </c>
      <c r="E7" s="15" t="s">
        <v>6</v>
      </c>
      <c r="F7" s="16"/>
      <c r="G7" s="16"/>
      <c r="H7" s="1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 thickBot="1" x14ac:dyDescent="0.4">
      <c r="A8" s="18"/>
      <c r="B8" s="18"/>
      <c r="C8" s="18"/>
      <c r="D8" s="18"/>
      <c r="E8" s="19" t="s">
        <v>7</v>
      </c>
      <c r="F8" s="19" t="s">
        <v>8</v>
      </c>
      <c r="G8" s="20" t="s">
        <v>9</v>
      </c>
      <c r="H8" s="21" t="s">
        <v>10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5" x14ac:dyDescent="0.3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3"/>
      <c r="J9" s="2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35">
      <c r="A10" s="24">
        <v>1</v>
      </c>
      <c r="B10" s="25" t="s">
        <v>11</v>
      </c>
      <c r="C10" s="25" t="s">
        <v>12</v>
      </c>
      <c r="D10" s="26">
        <f>'[1]21'!J12</f>
        <v>177</v>
      </c>
      <c r="E10" s="27">
        <v>0</v>
      </c>
      <c r="F10" s="27">
        <v>0</v>
      </c>
      <c r="G10" s="27">
        <v>0</v>
      </c>
      <c r="H10" s="28">
        <f t="shared" ref="H10:H23" si="0">SUM(E10:G10)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35">
      <c r="A11" s="29">
        <v>2</v>
      </c>
      <c r="B11" s="30" t="s">
        <v>13</v>
      </c>
      <c r="C11" s="30" t="s">
        <v>14</v>
      </c>
      <c r="D11" s="26">
        <f>'[1]21'!J13</f>
        <v>52</v>
      </c>
      <c r="E11" s="27">
        <v>1</v>
      </c>
      <c r="F11" s="27">
        <v>0</v>
      </c>
      <c r="G11" s="27">
        <v>0</v>
      </c>
      <c r="H11" s="28">
        <f t="shared" si="0"/>
        <v>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35">
      <c r="A12" s="29">
        <v>3</v>
      </c>
      <c r="B12" s="30" t="str">
        <f>'[1]9'!B11</f>
        <v>Bermani Ilir</v>
      </c>
      <c r="C12" s="30" t="s">
        <v>15</v>
      </c>
      <c r="D12" s="26">
        <f>'[1]21'!J14</f>
        <v>64</v>
      </c>
      <c r="E12" s="27">
        <v>0</v>
      </c>
      <c r="F12" s="27">
        <v>0</v>
      </c>
      <c r="G12" s="27">
        <v>0</v>
      </c>
      <c r="H12" s="28">
        <f t="shared" si="0"/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35">
      <c r="A13" s="29">
        <v>4</v>
      </c>
      <c r="B13" s="30" t="str">
        <f>'[1]9'!B12</f>
        <v>Bermani Ilir</v>
      </c>
      <c r="C13" s="30" t="s">
        <v>16</v>
      </c>
      <c r="D13" s="26">
        <f>'[1]21'!J15</f>
        <v>78</v>
      </c>
      <c r="E13" s="27">
        <v>0</v>
      </c>
      <c r="F13" s="27">
        <v>0</v>
      </c>
      <c r="G13" s="27">
        <v>1</v>
      </c>
      <c r="H13" s="28">
        <f t="shared" si="0"/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35">
      <c r="A14" s="29">
        <v>5</v>
      </c>
      <c r="B14" s="30" t="s">
        <v>17</v>
      </c>
      <c r="C14" s="30" t="s">
        <v>18</v>
      </c>
      <c r="D14" s="26">
        <f>'[1]21'!J16</f>
        <v>72</v>
      </c>
      <c r="E14" s="27">
        <v>0</v>
      </c>
      <c r="F14" s="27">
        <v>0</v>
      </c>
      <c r="G14" s="27">
        <v>0</v>
      </c>
      <c r="H14" s="28">
        <f t="shared" si="0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35">
      <c r="A15" s="29">
        <v>6</v>
      </c>
      <c r="B15" s="30" t="str">
        <f>'[1]9'!B14</f>
        <v>Kabawetan</v>
      </c>
      <c r="C15" s="30" t="s">
        <v>17</v>
      </c>
      <c r="D15" s="26">
        <f>'[1]21'!J17</f>
        <v>99</v>
      </c>
      <c r="E15" s="27">
        <v>0</v>
      </c>
      <c r="F15" s="27">
        <v>0</v>
      </c>
      <c r="G15" s="27">
        <v>0</v>
      </c>
      <c r="H15" s="28">
        <f t="shared" si="0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35">
      <c r="A16" s="29">
        <v>7</v>
      </c>
      <c r="B16" s="30" t="s">
        <v>19</v>
      </c>
      <c r="C16" s="30" t="s">
        <v>20</v>
      </c>
      <c r="D16" s="26">
        <f>'[1]21'!J18</f>
        <v>122</v>
      </c>
      <c r="E16" s="27">
        <v>0</v>
      </c>
      <c r="F16" s="27">
        <v>0</v>
      </c>
      <c r="G16" s="27">
        <v>0</v>
      </c>
      <c r="H16" s="28">
        <f t="shared" si="0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35">
      <c r="A17" s="29">
        <v>8</v>
      </c>
      <c r="B17" s="30" t="s">
        <v>21</v>
      </c>
      <c r="C17" s="30" t="s">
        <v>22</v>
      </c>
      <c r="D17" s="26">
        <f>'[1]21'!J19</f>
        <v>441</v>
      </c>
      <c r="E17" s="27">
        <v>0</v>
      </c>
      <c r="F17" s="27">
        <v>0</v>
      </c>
      <c r="G17" s="27">
        <v>0</v>
      </c>
      <c r="H17" s="28">
        <f t="shared" si="0"/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 x14ac:dyDescent="0.35">
      <c r="A18" s="29">
        <v>9</v>
      </c>
      <c r="B18" s="30" t="str">
        <f>'[1]9'!B17</f>
        <v>Kepahiang</v>
      </c>
      <c r="C18" s="30" t="s">
        <v>23</v>
      </c>
      <c r="D18" s="26">
        <f>'[1]21'!J20</f>
        <v>264</v>
      </c>
      <c r="E18" s="27">
        <v>0</v>
      </c>
      <c r="F18" s="27">
        <v>0</v>
      </c>
      <c r="G18" s="27">
        <v>0</v>
      </c>
      <c r="H18" s="28">
        <f t="shared" si="0"/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35">
      <c r="A19" s="29">
        <v>10</v>
      </c>
      <c r="B19" s="30" t="s">
        <v>24</v>
      </c>
      <c r="C19" s="30" t="s">
        <v>24</v>
      </c>
      <c r="D19" s="26">
        <f>'[1]21'!J21</f>
        <v>127</v>
      </c>
      <c r="E19" s="27">
        <v>0</v>
      </c>
      <c r="F19" s="27">
        <v>0</v>
      </c>
      <c r="G19" s="27">
        <v>0</v>
      </c>
      <c r="H19" s="28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35">
      <c r="A20" s="29">
        <v>11</v>
      </c>
      <c r="B20" s="30" t="str">
        <f>'[1]9'!B19</f>
        <v>Tebat Karai</v>
      </c>
      <c r="C20" s="30" t="s">
        <v>25</v>
      </c>
      <c r="D20" s="26">
        <f>'[1]21'!J22</f>
        <v>118</v>
      </c>
      <c r="E20" s="27">
        <v>0</v>
      </c>
      <c r="F20" s="27">
        <v>0</v>
      </c>
      <c r="G20" s="27">
        <v>0</v>
      </c>
      <c r="H20" s="28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35">
      <c r="A21" s="29">
        <v>12</v>
      </c>
      <c r="B21" s="30" t="s">
        <v>26</v>
      </c>
      <c r="C21" s="30" t="s">
        <v>26</v>
      </c>
      <c r="D21" s="26">
        <f>'[1]21'!J23</f>
        <v>248</v>
      </c>
      <c r="E21" s="27">
        <v>0</v>
      </c>
      <c r="F21" s="27">
        <v>0</v>
      </c>
      <c r="G21" s="27">
        <v>0</v>
      </c>
      <c r="H21" s="28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35">
      <c r="A22" s="29">
        <v>13</v>
      </c>
      <c r="B22" s="30" t="str">
        <f>'[1]9'!B21</f>
        <v>Ujan Mas</v>
      </c>
      <c r="C22" s="30" t="s">
        <v>27</v>
      </c>
      <c r="D22" s="26">
        <f>'[1]21'!J24</f>
        <v>107</v>
      </c>
      <c r="E22" s="27">
        <v>0</v>
      </c>
      <c r="F22" s="27">
        <v>0</v>
      </c>
      <c r="G22" s="27">
        <v>0</v>
      </c>
      <c r="H22" s="28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35">
      <c r="A23" s="29">
        <v>14</v>
      </c>
      <c r="B23" s="30" t="s">
        <v>28</v>
      </c>
      <c r="C23" s="30" t="s">
        <v>29</v>
      </c>
      <c r="D23" s="26">
        <f>'[1]21'!J25</f>
        <v>102</v>
      </c>
      <c r="E23" s="27">
        <v>0</v>
      </c>
      <c r="F23" s="27">
        <v>0</v>
      </c>
      <c r="G23" s="27">
        <v>0</v>
      </c>
      <c r="H23" s="28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35">
      <c r="A24" s="29"/>
      <c r="B24" s="31"/>
      <c r="C24" s="31"/>
      <c r="D24" s="26"/>
      <c r="E24" s="27"/>
      <c r="F24" s="27"/>
      <c r="G24" s="27"/>
      <c r="H24" s="2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35">
      <c r="A25" s="32"/>
      <c r="B25" s="31"/>
      <c r="C25" s="31"/>
      <c r="D25" s="26"/>
      <c r="E25" s="27"/>
      <c r="F25" s="27"/>
      <c r="G25" s="27"/>
      <c r="H25" s="2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35">
      <c r="A26" s="33" t="s">
        <v>30</v>
      </c>
      <c r="B26" s="34"/>
      <c r="C26" s="35"/>
      <c r="D26" s="36">
        <f t="shared" ref="D26:H26" si="1">SUM(D10:D25)</f>
        <v>2071</v>
      </c>
      <c r="E26" s="36">
        <f t="shared" si="1"/>
        <v>1</v>
      </c>
      <c r="F26" s="36">
        <f t="shared" si="1"/>
        <v>0</v>
      </c>
      <c r="G26" s="36">
        <f t="shared" si="1"/>
        <v>1</v>
      </c>
      <c r="H26" s="36">
        <f t="shared" si="1"/>
        <v>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thickBot="1" x14ac:dyDescent="0.4">
      <c r="A27" s="37" t="s">
        <v>31</v>
      </c>
      <c r="B27" s="38"/>
      <c r="C27" s="38"/>
      <c r="D27" s="39"/>
      <c r="E27" s="40"/>
      <c r="F27" s="40"/>
      <c r="G27" s="40"/>
      <c r="H27" s="41">
        <f>(H26/'[1]21'!J28)*100000</f>
        <v>96.571704490584253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2"/>
      <c r="B28" s="11"/>
      <c r="C28" s="11"/>
      <c r="D28" s="11"/>
      <c r="E28" s="2"/>
      <c r="F28" s="2"/>
      <c r="G28" s="2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42" t="s">
        <v>32</v>
      </c>
      <c r="B29" s="42"/>
      <c r="C29" s="2"/>
      <c r="D29" s="2"/>
      <c r="E29" s="2"/>
      <c r="F29" s="2"/>
      <c r="G29" s="2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42" t="s">
        <v>33</v>
      </c>
      <c r="B30" s="42"/>
      <c r="C30" s="2"/>
      <c r="D30" s="2"/>
      <c r="E30" s="2" t="s">
        <v>34</v>
      </c>
      <c r="F30" s="2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42"/>
      <c r="B31" s="43" t="s">
        <v>35</v>
      </c>
      <c r="C31" s="2"/>
      <c r="D31" s="44"/>
      <c r="E31" s="44"/>
      <c r="F31" s="44"/>
      <c r="G31" s="44"/>
      <c r="H31" s="4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42"/>
      <c r="B32" s="45" t="s">
        <v>36</v>
      </c>
      <c r="C32" s="2"/>
      <c r="D32" s="2"/>
      <c r="E32" s="2"/>
      <c r="F32" s="2"/>
      <c r="G32" s="2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7">
    <mergeCell ref="A26:C26"/>
    <mergeCell ref="A3:H3"/>
    <mergeCell ref="A7:A8"/>
    <mergeCell ref="B7:B8"/>
    <mergeCell ref="C7:C8"/>
    <mergeCell ref="D7:D8"/>
    <mergeCell ref="E7:H7"/>
  </mergeCells>
  <printOptions horizontalCentered="1"/>
  <pageMargins left="0.94" right="0.64" top="1.08" bottom="0.9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2026-05-12T08:01:49Z</dcterms:created>
  <dcterms:modified xsi:type="dcterms:W3CDTF">2026-05-12T08:02:02Z</dcterms:modified>
</cp:coreProperties>
</file>